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<sst xmlns="http://schemas.openxmlformats.org/spreadsheetml/2006/main" count="963" uniqueCount="790">
  <si>
    <t>EL CIUDADANO …….SECRETARIO DEL H. AYUNTAMIENTO DE PINAL DE AMOLES, QRO.</t>
  </si>
  <si>
    <t xml:space="preserve">EN USO DE LA FALCUTAD QUE LE CONFIERE EL ARTICULO 47 FRACCION  IV DE LA LEY PARA </t>
  </si>
  <si>
    <t>LA ORGANIZACIÓN POLITICA Y ADMINISTRATIVA DEL MUNICIPIO LIBRE DEL QUERETARO.</t>
  </si>
  <si>
    <t xml:space="preserve">CERTIFICA </t>
  </si>
  <si>
    <t>Que en sesion Extraordinaria de cabildo de fecha ..., en el punto Nº ... del orden</t>
  </si>
  <si>
    <t>del dia estando presentes la mayoria de los regidores de este Ayuntamiento de Pinal de Amoles, Qro.</t>
  </si>
  <si>
    <t xml:space="preserve">se aprobo el presupuesto de Egresos de Pinal de Amoles, para el ejercicio Fiscal 2010, el cual se </t>
  </si>
  <si>
    <t>señala textualmente como a continuacion se presenta.</t>
  </si>
  <si>
    <t xml:space="preserve">MUNICIPIO DE PINAL DE AMOLES QUERETARO </t>
  </si>
  <si>
    <t>PRESUPUESTO DE EGRESOS POR PARTIDA</t>
  </si>
  <si>
    <t>PARA EL EJERCICIO FISCAL 2010</t>
  </si>
  <si>
    <t>TOTAL DE EGRESOS</t>
  </si>
  <si>
    <t>500-00-00-00-00</t>
  </si>
  <si>
    <t xml:space="preserve">EGRESOS                                           </t>
  </si>
  <si>
    <t>Anual 2010</t>
  </si>
  <si>
    <t>501-00-00-00-00</t>
  </si>
  <si>
    <t xml:space="preserve">SERVICIOS PERSONALES                              </t>
  </si>
  <si>
    <t>501-01-00-00-00</t>
  </si>
  <si>
    <t xml:space="preserve">REMUNERACION AL PERSONA DE CARACTER PERMANENTE    </t>
  </si>
  <si>
    <t>501-01-01-00-00</t>
  </si>
  <si>
    <t xml:space="preserve">DIETAS                                            </t>
  </si>
  <si>
    <t>501-01-01-01-00</t>
  </si>
  <si>
    <t xml:space="preserve">Regidores                                         </t>
  </si>
  <si>
    <t>501-01-02-00-00</t>
  </si>
  <si>
    <t xml:space="preserve">SUELDOS PERSONAL DE BASE                          </t>
  </si>
  <si>
    <t>501-01-02-01-00</t>
  </si>
  <si>
    <t xml:space="preserve">Presidencia                                       </t>
  </si>
  <si>
    <t>501-01-02-02-00</t>
  </si>
  <si>
    <t xml:space="preserve">Secretaría General                                </t>
  </si>
  <si>
    <t>501-01-02-03-00</t>
  </si>
  <si>
    <t xml:space="preserve">Tesorería                                         </t>
  </si>
  <si>
    <t>501-01-02-04-00</t>
  </si>
  <si>
    <t xml:space="preserve">Oficilía Mayor                                    </t>
  </si>
  <si>
    <t>501-01-02-05-00</t>
  </si>
  <si>
    <t xml:space="preserve">Secretaría de Desarrollo Social                   </t>
  </si>
  <si>
    <t>501-01-02-06-00</t>
  </si>
  <si>
    <t xml:space="preserve">Contraloría Municipal                             </t>
  </si>
  <si>
    <t>501-01-02-07-00</t>
  </si>
  <si>
    <t xml:space="preserve">Registro Civil                                    </t>
  </si>
  <si>
    <t>501-01-02-08-00</t>
  </si>
  <si>
    <t xml:space="preserve">Apoyos                                            </t>
  </si>
  <si>
    <t>501-01-02-09-00</t>
  </si>
  <si>
    <t xml:space="preserve">Pensionados                                       </t>
  </si>
  <si>
    <t>501-01-02-10-00</t>
  </si>
  <si>
    <t xml:space="preserve">Turismo                                           </t>
  </si>
  <si>
    <t>501-01-02-11-00</t>
  </si>
  <si>
    <t xml:space="preserve">Desarrollo Agropecuario                           </t>
  </si>
  <si>
    <t>501-01-02-12-00</t>
  </si>
  <si>
    <t xml:space="preserve">Apoyo Asociación Ganadera                         </t>
  </si>
  <si>
    <t>501-01-02-13-00</t>
  </si>
  <si>
    <t xml:space="preserve">Comunicación Social                               </t>
  </si>
  <si>
    <t>501-01-02-14-00</t>
  </si>
  <si>
    <t xml:space="preserve">Dirección de Educación                            </t>
  </si>
  <si>
    <t>501-01-02-16-00</t>
  </si>
  <si>
    <t xml:space="preserve">Servicios Municipales                             </t>
  </si>
  <si>
    <t>501-01-02-17-00</t>
  </si>
  <si>
    <t xml:space="preserve">Recursos Naturales                                </t>
  </si>
  <si>
    <t>501-01-02-18-00</t>
  </si>
  <si>
    <t xml:space="preserve">Eventos                                           </t>
  </si>
  <si>
    <t>501-01-02-21-00</t>
  </si>
  <si>
    <t xml:space="preserve">Consultorio Medico                                </t>
  </si>
  <si>
    <t>501-01-02-22-00</t>
  </si>
  <si>
    <t xml:space="preserve">Fomento Deportivo                                 </t>
  </si>
  <si>
    <t>501-01-02-23-00</t>
  </si>
  <si>
    <t>Secretaria de Gobierno</t>
  </si>
  <si>
    <t>501-01-02-24-00</t>
  </si>
  <si>
    <t xml:space="preserve">Delegación Ahuacatlan (Sueldos)                   </t>
  </si>
  <si>
    <t>501-01-02-25-00</t>
  </si>
  <si>
    <t xml:space="preserve">Delegación Escanelilla (Sueldos)                  </t>
  </si>
  <si>
    <t>501-01-02-26-00</t>
  </si>
  <si>
    <t xml:space="preserve">Delegación Bucareli (Sueldos)                     </t>
  </si>
  <si>
    <t>501-01-02-27-00</t>
  </si>
  <si>
    <t xml:space="preserve">Delegación San Pedro (Sueldos)                    </t>
  </si>
  <si>
    <t>501-01-02-28-00</t>
  </si>
  <si>
    <t xml:space="preserve">Delegación Santa Agueda (Sueldos)                 </t>
  </si>
  <si>
    <t>501-01-02-29-00</t>
  </si>
  <si>
    <t xml:space="preserve">Juzgado Civico Municipal (Sueldos)                </t>
  </si>
  <si>
    <t>501-03-00-00-00</t>
  </si>
  <si>
    <t xml:space="preserve">REMUNERACIONES ADICIONALES Y ESPECIALES           </t>
  </si>
  <si>
    <t>501-03-01-00-00</t>
  </si>
  <si>
    <t xml:space="preserve">PRIMA QUINQUENAL                                  </t>
  </si>
  <si>
    <t>501-03-01-01-00</t>
  </si>
  <si>
    <t>Presidencia</t>
  </si>
  <si>
    <t>501-03-01-02-00</t>
  </si>
  <si>
    <t>501-03-01-04-00</t>
  </si>
  <si>
    <t xml:space="preserve">Oficlía Mayor                                     </t>
  </si>
  <si>
    <t>501-03-01-07-00</t>
  </si>
  <si>
    <t>501-03-01-08-00</t>
  </si>
  <si>
    <t>501-03-01-09-00</t>
  </si>
  <si>
    <t>501-03-01-10-00</t>
  </si>
  <si>
    <t>501-03-01-12-00</t>
  </si>
  <si>
    <t>501-03-01-13-00</t>
  </si>
  <si>
    <t>501-03-01-14-00</t>
  </si>
  <si>
    <t>501-03-01-16-00</t>
  </si>
  <si>
    <t>501-03-01-17-00</t>
  </si>
  <si>
    <t>501-03-01-18-00</t>
  </si>
  <si>
    <t>501-03-01-21-00</t>
  </si>
  <si>
    <t>501-03-01-22-00</t>
  </si>
  <si>
    <t>Fomento Deportivo</t>
  </si>
  <si>
    <t>501-03-01-24-00</t>
  </si>
  <si>
    <t xml:space="preserve">Delegación Ahuacatlan            </t>
  </si>
  <si>
    <t>501-03-01-25-00</t>
  </si>
  <si>
    <t xml:space="preserve">Delegación Escanelilla                   </t>
  </si>
  <si>
    <t>501-03-01-26-00</t>
  </si>
  <si>
    <t xml:space="preserve">Delegación Bucareli                  </t>
  </si>
  <si>
    <t>501-03-01-27-00</t>
  </si>
  <si>
    <t xml:space="preserve">Delegación San Pedro                </t>
  </si>
  <si>
    <t>501-03-01-29-00</t>
  </si>
  <si>
    <t xml:space="preserve">Juzgado Civico Municipal               </t>
  </si>
  <si>
    <t>501-03-05-00-00</t>
  </si>
  <si>
    <t xml:space="preserve">PRIMA VACACIONAL                                  </t>
  </si>
  <si>
    <t>501-03-05-01-00</t>
  </si>
  <si>
    <t>501-03-05-02-00</t>
  </si>
  <si>
    <t>501-03-05-03-00</t>
  </si>
  <si>
    <t>501-03-05-04-00</t>
  </si>
  <si>
    <t>501-03-05-05-00</t>
  </si>
  <si>
    <t>501-03-05-06-00</t>
  </si>
  <si>
    <t>501-03-05-07-00</t>
  </si>
  <si>
    <t>501-03-05-08-00</t>
  </si>
  <si>
    <t>501-03-05-09-00</t>
  </si>
  <si>
    <t>501-03-05-10-00</t>
  </si>
  <si>
    <t>501-03-05-11-00</t>
  </si>
  <si>
    <t>501-03-05-12-00</t>
  </si>
  <si>
    <t>501-03-05-13-00</t>
  </si>
  <si>
    <t>501-03-05-14-00</t>
  </si>
  <si>
    <t>501-03-05-15-00</t>
  </si>
  <si>
    <t>501-03-05-16-00</t>
  </si>
  <si>
    <t>501-03-05-17-00</t>
  </si>
  <si>
    <t>501-03-05-18-00</t>
  </si>
  <si>
    <t>501-03-05-21-00</t>
  </si>
  <si>
    <t>501-03-05-22-00</t>
  </si>
  <si>
    <t>501-03-06-00-00</t>
  </si>
  <si>
    <t>GRATIFICACION DE FIN DE AÑO</t>
  </si>
  <si>
    <t>501-03-06-01-00</t>
  </si>
  <si>
    <t>501-03-06-02-00</t>
  </si>
  <si>
    <t>501-03-06-03-00</t>
  </si>
  <si>
    <t>501-03-06-04-00</t>
  </si>
  <si>
    <t>501-03-06-05-00</t>
  </si>
  <si>
    <t>501-03-06-06-00</t>
  </si>
  <si>
    <t>501-03-06-07-00</t>
  </si>
  <si>
    <t>501-03-06-08-00</t>
  </si>
  <si>
    <t>501-03-06-09-00</t>
  </si>
  <si>
    <t>501-03-06-10-00</t>
  </si>
  <si>
    <t>501-03-06-11-00</t>
  </si>
  <si>
    <t>501-03-06-12-00</t>
  </si>
  <si>
    <t>501-03-06-13-00</t>
  </si>
  <si>
    <t>501-03-06-14-00</t>
  </si>
  <si>
    <t>501-03-06-15-00</t>
  </si>
  <si>
    <t>501-03-06-16-00</t>
  </si>
  <si>
    <t>501-03-06-17-00</t>
  </si>
  <si>
    <t>501-03-06-18-00</t>
  </si>
  <si>
    <t>501-03-06-21-00</t>
  </si>
  <si>
    <t>501-03-06-22-00</t>
  </si>
  <si>
    <t>501-03-06-23-00</t>
  </si>
  <si>
    <t>Direccion d Gobierno</t>
  </si>
  <si>
    <t>501-03-06-24-00</t>
  </si>
  <si>
    <t>Delegacion Ahuacatlan</t>
  </si>
  <si>
    <t>501-03-06-25-00</t>
  </si>
  <si>
    <t>Delegacion Escanelilla</t>
  </si>
  <si>
    <t>501-03-06-26-00</t>
  </si>
  <si>
    <t>Delegacion Bucareli</t>
  </si>
  <si>
    <t>501-03-06-27-00</t>
  </si>
  <si>
    <t>Delegacion Santa Agueda</t>
  </si>
  <si>
    <t>501-03-06-28-00</t>
  </si>
  <si>
    <t>Delegacion San Pedro Escanela</t>
  </si>
  <si>
    <t>501-03-06-29-00</t>
  </si>
  <si>
    <t>Juzgado Civico</t>
  </si>
  <si>
    <t>501-03-06-30-00</t>
  </si>
  <si>
    <t>Comandancia</t>
  </si>
  <si>
    <t>501-03-06-32-00</t>
  </si>
  <si>
    <t>Juzgado Mixto Municipal</t>
  </si>
  <si>
    <t>501-03-16-00-00</t>
  </si>
  <si>
    <t>LIQUIDACIONES POR INDEMNIZACIONES Y SUELDOS CAIDOS</t>
  </si>
  <si>
    <t>501-03-22-00-00</t>
  </si>
  <si>
    <t>COMPENSACIONES ADICIONALES POR SERVICIOS ESPECIALE</t>
  </si>
  <si>
    <t>501-05-00-00-00</t>
  </si>
  <si>
    <t>PAGOS POR OTRAS PRESTACIONES SOCIALES Y ECONOMICAS</t>
  </si>
  <si>
    <t>501-05-01-00-00</t>
  </si>
  <si>
    <t xml:space="preserve">CUOTAS PARA EL FONDO DE AHORRO DEL PERSONAL CIVIL </t>
  </si>
  <si>
    <t>501-05-06-00-00</t>
  </si>
  <si>
    <t xml:space="preserve">ESTIMULOS AL PERSONAL                             </t>
  </si>
  <si>
    <t>501-05-06-01-00</t>
  </si>
  <si>
    <t xml:space="preserve">Estimulo Dia de la Madre                          </t>
  </si>
  <si>
    <t>501-05-06-02-00</t>
  </si>
  <si>
    <t xml:space="preserve">Estimulo Dia del Padre                            </t>
  </si>
  <si>
    <t>501-05-06-03-00</t>
  </si>
  <si>
    <t xml:space="preserve">Estimulo por Años de Servicio                     </t>
  </si>
  <si>
    <t>501-05-06-04-00</t>
  </si>
  <si>
    <t xml:space="preserve">Comida Aniversario Sindicato                      </t>
  </si>
  <si>
    <t>501-05-06-05-00</t>
  </si>
  <si>
    <t>Estimulo dia de la Secretaria</t>
  </si>
  <si>
    <t>501-05-12-00-00</t>
  </si>
  <si>
    <t xml:space="preserve">GASTOS Y HONORARIOS MEDICOS                       </t>
  </si>
  <si>
    <t>501-05-12-01-00</t>
  </si>
  <si>
    <t xml:space="preserve">Honorarios Médicos                                </t>
  </si>
  <si>
    <t>501-05-12-02-00</t>
  </si>
  <si>
    <t xml:space="preserve">Medicamentos                                      </t>
  </si>
  <si>
    <t>501-05-12-03-00</t>
  </si>
  <si>
    <t xml:space="preserve">Análisis de Laboratorio                           </t>
  </si>
  <si>
    <t>501-05-12-04-00</t>
  </si>
  <si>
    <t xml:space="preserve">Consultas                                         </t>
  </si>
  <si>
    <t>501-05-12-06-00</t>
  </si>
  <si>
    <t xml:space="preserve">Hospitalización                                   </t>
  </si>
  <si>
    <t>501-05-13-00-00</t>
  </si>
  <si>
    <t xml:space="preserve">BECAS                                             </t>
  </si>
  <si>
    <t>501-05-13-01-00</t>
  </si>
  <si>
    <t>501-05-13-02-00</t>
  </si>
  <si>
    <t>501-05-13-03-00</t>
  </si>
  <si>
    <t>501-05-13-04-00</t>
  </si>
  <si>
    <t xml:space="preserve">Oficialía Mayor                                   </t>
  </si>
  <si>
    <t>501-05-13-05-00</t>
  </si>
  <si>
    <t>Desarrollo Social</t>
  </si>
  <si>
    <t>501-05-13-07-00</t>
  </si>
  <si>
    <t>501-05-13-08-00</t>
  </si>
  <si>
    <t>501-05-13-10-00</t>
  </si>
  <si>
    <t>501-05-13-11-00</t>
  </si>
  <si>
    <t>501-05-13-13-00</t>
  </si>
  <si>
    <t>Comunicaciòn Social</t>
  </si>
  <si>
    <t>501-05-13-16-00</t>
  </si>
  <si>
    <t>501-05-13-18-00</t>
  </si>
  <si>
    <t>501-05-13-22-00</t>
  </si>
  <si>
    <t>501-05-13-23-00</t>
  </si>
  <si>
    <t>501-05-13-24-00</t>
  </si>
  <si>
    <t>501-05-13-25-00</t>
  </si>
  <si>
    <t>501-05-13-26-00</t>
  </si>
  <si>
    <t>501-05-13-27-00</t>
  </si>
  <si>
    <t>501-05-13-29-00</t>
  </si>
  <si>
    <t>501-05-15-00-00</t>
  </si>
  <si>
    <t xml:space="preserve">DESPENSA                                          </t>
  </si>
  <si>
    <t>501-05-15-01-00</t>
  </si>
  <si>
    <t>501-05-15-02-00</t>
  </si>
  <si>
    <t xml:space="preserve">Scecretaria General                              </t>
  </si>
  <si>
    <t>501-05-15-03-00</t>
  </si>
  <si>
    <t xml:space="preserve">Tesoreria                                         </t>
  </si>
  <si>
    <t>501-05-15-04-00</t>
  </si>
  <si>
    <t xml:space="preserve">Oficilia Mayor                                    </t>
  </si>
  <si>
    <t>501-05-15-05-00</t>
  </si>
  <si>
    <t xml:space="preserve">Secretaria de Desarrollo Social                   </t>
  </si>
  <si>
    <t>501-05-15-06-00</t>
  </si>
  <si>
    <t xml:space="preserve">Contraloria Municipal                             </t>
  </si>
  <si>
    <t>501-05-15-07-00</t>
  </si>
  <si>
    <t>501-05-15-08-00</t>
  </si>
  <si>
    <t>501-05-15-10-00</t>
  </si>
  <si>
    <t>501-05-15-11-00</t>
  </si>
  <si>
    <t xml:space="preserve">Desarrollo Agropecurario                          </t>
  </si>
  <si>
    <t>501-05-15-13-00</t>
  </si>
  <si>
    <t xml:space="preserve">Comunicacion Social                               </t>
  </si>
  <si>
    <t>501-05-15-16-00</t>
  </si>
  <si>
    <t>501-05-15-18-00</t>
  </si>
  <si>
    <t>501-05-15-22-00</t>
  </si>
  <si>
    <t>501-05-17-00-00</t>
  </si>
  <si>
    <t xml:space="preserve">SUBSIDIO ISPT                                     </t>
  </si>
  <si>
    <t>501-05-17-01-00</t>
  </si>
  <si>
    <t>501-05-17-02-00</t>
  </si>
  <si>
    <t>501-05-17-03-00</t>
  </si>
  <si>
    <t>501-05-17-04-00</t>
  </si>
  <si>
    <t>501-05-17-05-00</t>
  </si>
  <si>
    <t>501-05-17-06-00</t>
  </si>
  <si>
    <t>501-05-17-07-00</t>
  </si>
  <si>
    <t>501-05-17-08-00</t>
  </si>
  <si>
    <t>501-05-17-09-00</t>
  </si>
  <si>
    <t xml:space="preserve">Pensiones                                         </t>
  </si>
  <si>
    <t>501-05-17-10-00</t>
  </si>
  <si>
    <t>501-05-17-11-00</t>
  </si>
  <si>
    <t>501-05-17-12-00</t>
  </si>
  <si>
    <t>501-05-17-13-00</t>
  </si>
  <si>
    <t>501-05-17-14-00</t>
  </si>
  <si>
    <t>501-05-17-15-00</t>
  </si>
  <si>
    <t>501-05-17-16-00</t>
  </si>
  <si>
    <t>501-05-17-17-00</t>
  </si>
  <si>
    <t>501-05-17-18-00</t>
  </si>
  <si>
    <t>501-05-17-21-00</t>
  </si>
  <si>
    <t>501-05-17-22-00</t>
  </si>
  <si>
    <t>501-05-17-24-00</t>
  </si>
  <si>
    <t xml:space="preserve">Delegación Ahuacatlan                             </t>
  </si>
  <si>
    <t>501-05-17-25-00</t>
  </si>
  <si>
    <t xml:space="preserve">Delegación Escanelilla                            </t>
  </si>
  <si>
    <t>501-05-17-26-00</t>
  </si>
  <si>
    <t xml:space="preserve">Delegación Bucareli                               </t>
  </si>
  <si>
    <t>501-05-17-27-00</t>
  </si>
  <si>
    <t xml:space="preserve">Delegación San Pedro                              </t>
  </si>
  <si>
    <t>501-05-17-28-00</t>
  </si>
  <si>
    <t xml:space="preserve">Delegación Santa Agueda                           </t>
  </si>
  <si>
    <t>501-05-17-29-00</t>
  </si>
  <si>
    <t xml:space="preserve">Juzgado Civico Municipal                          </t>
  </si>
  <si>
    <t>501-05-17-30-00</t>
  </si>
  <si>
    <t xml:space="preserve">Comandancia                                       </t>
  </si>
  <si>
    <t>501-05-17-32-00</t>
  </si>
  <si>
    <t xml:space="preserve">Juzgado Mixto Municipal                           </t>
  </si>
  <si>
    <t>501-05-17-33-00</t>
  </si>
  <si>
    <t xml:space="preserve">Obras Publicas                                    </t>
  </si>
  <si>
    <t>501-05-17-34-00</t>
  </si>
  <si>
    <t xml:space="preserve">Casa de Cutura                                    </t>
  </si>
  <si>
    <t>501-05-22-00-00</t>
  </si>
  <si>
    <t xml:space="preserve">ADQUISICION DE LENTES                             </t>
  </si>
  <si>
    <t>501-05-22-01-00</t>
  </si>
  <si>
    <t>501-06-00-00-00</t>
  </si>
  <si>
    <t xml:space="preserve">IMPUESTO SOBRE NOMINA                             </t>
  </si>
  <si>
    <t>501-06-01-00-00</t>
  </si>
  <si>
    <t>502-00-00-00-00</t>
  </si>
  <si>
    <t xml:space="preserve">SERVICIOS GENERALES                               </t>
  </si>
  <si>
    <t>502-01-00-00-00</t>
  </si>
  <si>
    <t xml:space="preserve">SERVICIOS BASICOS                                 </t>
  </si>
  <si>
    <t>502-01-01-00-00</t>
  </si>
  <si>
    <t xml:space="preserve">SERVICIO POSTAL                                   </t>
  </si>
  <si>
    <t>502-01-01-01-00</t>
  </si>
  <si>
    <t>502-01-03-00-00</t>
  </si>
  <si>
    <t xml:space="preserve">SERVICIO TELEFONICO CONVENCIONAL                  </t>
  </si>
  <si>
    <t>502-01-03-01-00</t>
  </si>
  <si>
    <t>502-01-04-00-00</t>
  </si>
  <si>
    <t xml:space="preserve">SERVICIO DE TELEFONIA CELULAR                     </t>
  </si>
  <si>
    <t>502-01-04-01-00</t>
  </si>
  <si>
    <t>502-01-06-00-00</t>
  </si>
  <si>
    <t xml:space="preserve">SERVICIO DE ENERGIA ELECTRICA                     </t>
  </si>
  <si>
    <t>502-01-06-01-00</t>
  </si>
  <si>
    <t>502-01-09-00-00</t>
  </si>
  <si>
    <t>SERVICIOS DE CONDUCCION DE INTERNET</t>
  </si>
  <si>
    <t>502-01-09-01-00</t>
  </si>
  <si>
    <t>502-02-00-00-00</t>
  </si>
  <si>
    <t xml:space="preserve">SERVICIOS DE ARRENDAMIENTO                        </t>
  </si>
  <si>
    <t>502-02-03-00-00</t>
  </si>
  <si>
    <t>ARRENDAMIENTO DE MAQUINARIA Y EQUIPO</t>
  </si>
  <si>
    <t>502-02-03-01-00</t>
  </si>
  <si>
    <t>502-02-04-00-00</t>
  </si>
  <si>
    <t>ARREDAMIENTO DE QUIPO INFORMATICO</t>
  </si>
  <si>
    <t>502-02-04-01-00</t>
  </si>
  <si>
    <t>502-02-10-00-00</t>
  </si>
  <si>
    <t>ARRENDAMIENTO MOBILIARIO (SILLAS Y TABLONES)</t>
  </si>
  <si>
    <t>502-02-10-01-00</t>
  </si>
  <si>
    <t>502-03-00-00-00</t>
  </si>
  <si>
    <t>SERVICIOS DE ASESORIA CONSULTORIA INFORMATICOS EST</t>
  </si>
  <si>
    <t>502-03-04-00-00</t>
  </si>
  <si>
    <t xml:space="preserve">OTRAS ASESORIAS PARA LA OPERACION DE PROGRAMAS    </t>
  </si>
  <si>
    <t>502-03-04-01-00</t>
  </si>
  <si>
    <t>502-03-05-00-00</t>
  </si>
  <si>
    <t>SERVICIOS PARA CAPACITACION A SERVIDORES PUBLICOS</t>
  </si>
  <si>
    <t>502-03-06-00-00</t>
  </si>
  <si>
    <t>SERVICIOS DE INFORMATICA</t>
  </si>
  <si>
    <t>502-03-06-01-00</t>
  </si>
  <si>
    <t>502-04-00-00-00</t>
  </si>
  <si>
    <t>SERVICIO COMERCIAL BANCARIO FINANCIERO SER CON TER</t>
  </si>
  <si>
    <t>502-04-03-00-00</t>
  </si>
  <si>
    <t xml:space="preserve">SERVICIOS BANCARIOS Y FINANCIEROS                 </t>
  </si>
  <si>
    <t>502-04-03-01-00</t>
  </si>
  <si>
    <t>502-04-07-00-00</t>
  </si>
  <si>
    <t xml:space="preserve">OTROS IMPTOS Y DERECHOS (ESCRITURAS PLACAS        </t>
  </si>
  <si>
    <t>502-04-07-01-00</t>
  </si>
  <si>
    <t>502-04-09-00-00</t>
  </si>
  <si>
    <t xml:space="preserve">LICENCIAS PATENTES REGALIAS                       </t>
  </si>
  <si>
    <t>502-04-09-01-00</t>
  </si>
  <si>
    <t xml:space="preserve">Licencias de Programas                            </t>
  </si>
  <si>
    <t>502-05-00-00-00</t>
  </si>
  <si>
    <t xml:space="preserve">SERVICIOS DE MANTENIMIENTO Y CONSERVACION         </t>
  </si>
  <si>
    <t>502-05-01-00-00</t>
  </si>
  <si>
    <t xml:space="preserve">MTTO Y CONS MOB Y EQUIP DE ADMINISTRACION         </t>
  </si>
  <si>
    <t>502-05-01-01-00</t>
  </si>
  <si>
    <t xml:space="preserve">Presidencia Municipal                             </t>
  </si>
  <si>
    <t>502-05-02-00-00</t>
  </si>
  <si>
    <t xml:space="preserve">MTTO Y CONS DE BIENES INFORMATICOS                </t>
  </si>
  <si>
    <t>502-05-02-01-00</t>
  </si>
  <si>
    <t>502-05-03-00-00</t>
  </si>
  <si>
    <t>MTTO Y CONS DE MAQUINARIA Y EQUIPO (TRACTORES PALA</t>
  </si>
  <si>
    <t>502-05-03-01-00</t>
  </si>
  <si>
    <t>502-05-04-00-00</t>
  </si>
  <si>
    <t xml:space="preserve">MTTO Y CONS DE INMUEBLES                          </t>
  </si>
  <si>
    <t>502-05-04-01-00</t>
  </si>
  <si>
    <t>502-05-06-00-00</t>
  </si>
  <si>
    <t xml:space="preserve">MTTO Y CONS DE EQUIPO DE TRANSPORTE               </t>
  </si>
  <si>
    <t>502-05-06-01-00</t>
  </si>
  <si>
    <t>502-05-11-00-00</t>
  </si>
  <si>
    <t xml:space="preserve">IMAGEN URBANA                                     </t>
  </si>
  <si>
    <t>502-05-11-01-00</t>
  </si>
  <si>
    <t>502-06-00-00-00</t>
  </si>
  <si>
    <t>SERVICIO DE IMPRESION GRABADO PUBLICACION DIFUSION</t>
  </si>
  <si>
    <t>502-06-01-00-00</t>
  </si>
  <si>
    <t>IMPRESION DE DOCTOS OFICIALES (FORMAS FISC HOJAS M</t>
  </si>
  <si>
    <t>502-06-01-01-00</t>
  </si>
  <si>
    <t>502-06-03-00-00</t>
  </si>
  <si>
    <t>PUBLICACIONES OFICIALES P/LICITACIONES TRAMITES AD</t>
  </si>
  <si>
    <t>502-06-03-01-00</t>
  </si>
  <si>
    <t>502-07-00-00-00</t>
  </si>
  <si>
    <t xml:space="preserve">SERVICIOS DE COMUNICACION SOCIAL                  </t>
  </si>
  <si>
    <t>502-07-01-00-00</t>
  </si>
  <si>
    <t xml:space="preserve">GASTOS DE PROPAGANDA INSTITUCIONAL                </t>
  </si>
  <si>
    <t>502-07-01-01-00</t>
  </si>
  <si>
    <t>502-07-02-00-00</t>
  </si>
  <si>
    <t>PUBLICACIONES OFICIALES (PLAN DE DESARROLLO ACCION</t>
  </si>
  <si>
    <t>502-07-02-01-00</t>
  </si>
  <si>
    <t>502-07-04-00-00</t>
  </si>
  <si>
    <t xml:space="preserve">OTROS GASTOS DE COMUNICACION SOCIAL               </t>
  </si>
  <si>
    <t>502-07-04-01-00</t>
  </si>
  <si>
    <t>502-08-00-00-00</t>
  </si>
  <si>
    <t xml:space="preserve">SERVICIOS OFICIALES                               </t>
  </si>
  <si>
    <t>502-08-03-00-00</t>
  </si>
  <si>
    <t xml:space="preserve">GASTOS DE ORDEN SOCIAL                            </t>
  </si>
  <si>
    <t>502-08-03-01-00</t>
  </si>
  <si>
    <t xml:space="preserve">Festejo dia de la Madre                           </t>
  </si>
  <si>
    <t>502-08-03-02-00</t>
  </si>
  <si>
    <t xml:space="preserve">Festejo Dia del Maestro                           </t>
  </si>
  <si>
    <t>502-08-03-04-00</t>
  </si>
  <si>
    <t xml:space="preserve">Dia del Niño                                      </t>
  </si>
  <si>
    <t>502-08-03-06-00</t>
  </si>
  <si>
    <t xml:space="preserve">Actos conmemorativos, eventos sociales            </t>
  </si>
  <si>
    <t>502-08-03-07-00</t>
  </si>
  <si>
    <t xml:space="preserve">Dia de la Secretaria                              </t>
  </si>
  <si>
    <t>502-08-03-08-00</t>
  </si>
  <si>
    <t>Gastos de informe</t>
  </si>
  <si>
    <t>502-08-03-09-00</t>
  </si>
  <si>
    <t xml:space="preserve">Dia de la Libertad de Expresion                   </t>
  </si>
  <si>
    <t>502-08-03-10-00</t>
  </si>
  <si>
    <t xml:space="preserve">Festejo del Dia del Abuelo                        </t>
  </si>
  <si>
    <t>502-08-03-11-00</t>
  </si>
  <si>
    <t xml:space="preserve">Organización de posadas </t>
  </si>
  <si>
    <t>502-08-03-12-00</t>
  </si>
  <si>
    <t>Instructor comunitario (Conafe)</t>
  </si>
  <si>
    <t>502-08-04-00-00</t>
  </si>
  <si>
    <t xml:space="preserve">ESPECTACULOS FERIAS CONGRESOS CONVENCIONES        </t>
  </si>
  <si>
    <t>502-08-04-01-00</t>
  </si>
  <si>
    <t xml:space="preserve">Fiestas Pinal de Amoles                           </t>
  </si>
  <si>
    <t>502-08-04-02-00</t>
  </si>
  <si>
    <t xml:space="preserve">Fiestas Ahuacatlan                                </t>
  </si>
  <si>
    <t>502-08-04-03-00</t>
  </si>
  <si>
    <t xml:space="preserve">Fiestas El Sauz de Guadalupe                      </t>
  </si>
  <si>
    <t>502-08-04-04-00</t>
  </si>
  <si>
    <t>Fiestas El timbre</t>
  </si>
  <si>
    <t>502-08-04-05-00</t>
  </si>
  <si>
    <t xml:space="preserve">Fiestas Santa Agueda                              </t>
  </si>
  <si>
    <t>502-08-04-06-00</t>
  </si>
  <si>
    <t xml:space="preserve">Fiestas Alejandría de Morelos                     </t>
  </si>
  <si>
    <t>502-08-04-08-00</t>
  </si>
  <si>
    <t xml:space="preserve">Fiestas San Pedro El Viejo                        </t>
  </si>
  <si>
    <t>502-08-04-09-00</t>
  </si>
  <si>
    <t xml:space="preserve">Fiestas Mesas de San Jose Bucareli                </t>
  </si>
  <si>
    <t>502-08-04-10-00</t>
  </si>
  <si>
    <t xml:space="preserve">Fiestas Puerto Colorado                           </t>
  </si>
  <si>
    <t>502-08-04-11-00</t>
  </si>
  <si>
    <t xml:space="preserve">Fiestas de  Escanelilla                           </t>
  </si>
  <si>
    <t>502-08-04-12-00</t>
  </si>
  <si>
    <t xml:space="preserve">Fiestas San Pedro Escanela                        </t>
  </si>
  <si>
    <t>502-08-04-13-00</t>
  </si>
  <si>
    <t>Fiestas San Alejandria</t>
  </si>
  <si>
    <t>502-08-04-14-00</t>
  </si>
  <si>
    <t xml:space="preserve">Fiestas Huilotla                                  </t>
  </si>
  <si>
    <t>502-08-04-15-00</t>
  </si>
  <si>
    <t xml:space="preserve">Fiestas de la Tinaja                              </t>
  </si>
  <si>
    <t>502-08-04-16-00</t>
  </si>
  <si>
    <t xml:space="preserve">Fiestas la Colgada                                </t>
  </si>
  <si>
    <t>502-08-04-17-00</t>
  </si>
  <si>
    <t xml:space="preserve">Fiestas del Derramadero de Bucarelli                           </t>
  </si>
  <si>
    <t>502-08-04-18-00</t>
  </si>
  <si>
    <t xml:space="preserve">Fiestas San Isidro Maguey Blanco                  </t>
  </si>
  <si>
    <t>502-08-04-19-00</t>
  </si>
  <si>
    <t>Fiestas Joyas de Bucarelli</t>
  </si>
  <si>
    <t>502-08-04-20-00</t>
  </si>
  <si>
    <t xml:space="preserve">Fiestas de la Barranca                            </t>
  </si>
  <si>
    <t>502-08-04-21-00</t>
  </si>
  <si>
    <t xml:space="preserve">Fiestas Derramadero de Juarez                     </t>
  </si>
  <si>
    <t>502-08-04-22-00</t>
  </si>
  <si>
    <t>Fiestas Cienega de San Juan</t>
  </si>
  <si>
    <t>502-08-04-23-00</t>
  </si>
  <si>
    <t>Fiestas Coatlan de los Angeles</t>
  </si>
  <si>
    <t>502-08-04-24-00</t>
  </si>
  <si>
    <t>Fiestas Agua Amarga</t>
  </si>
  <si>
    <t>502-08-04-25-00</t>
  </si>
  <si>
    <t xml:space="preserve">Fiestas de LLano de Huaxquilico                   </t>
  </si>
  <si>
    <t>502-08-04-26-00</t>
  </si>
  <si>
    <t>Fiestas Llano de San Francisco</t>
  </si>
  <si>
    <t>502-08-04-27-00</t>
  </si>
  <si>
    <t xml:space="preserve">Fiestas de Bucareli                               </t>
  </si>
  <si>
    <t>502-08-04-29-00</t>
  </si>
  <si>
    <t xml:space="preserve">Fiestas El Ranchito                               </t>
  </si>
  <si>
    <t>502-08-04-30-00</t>
  </si>
  <si>
    <t xml:space="preserve">Fiestas de Agua Fria de Sn Pedro Escanela         </t>
  </si>
  <si>
    <t>502-08-04-31-00</t>
  </si>
  <si>
    <t xml:space="preserve">Fiestas Puerto de Escanelilla                     </t>
  </si>
  <si>
    <t>502-08-04-33-00</t>
  </si>
  <si>
    <t>Fiestas Agua Fria de Gudiño</t>
  </si>
  <si>
    <t xml:space="preserve">Fiestas Rancho Nuevo                              </t>
  </si>
  <si>
    <t>502-08-04-34-00</t>
  </si>
  <si>
    <t xml:space="preserve">Fiestas El Quirambal                              </t>
  </si>
  <si>
    <t>502-08-04-35-00</t>
  </si>
  <si>
    <t xml:space="preserve">Fiestas de Coatlan                                </t>
  </si>
  <si>
    <t>502-08-04-50-00</t>
  </si>
  <si>
    <t>fiestas varias localidades</t>
  </si>
  <si>
    <t>502-08-09-00-00</t>
  </si>
  <si>
    <t>PASAJES NACIONALES PARA SERVIDORES PUBLICOS</t>
  </si>
  <si>
    <t>502-08-09-01-00</t>
  </si>
  <si>
    <t>502-08-17-00-00</t>
  </si>
  <si>
    <t xml:space="preserve">VIATICOS NACIONALESPARA SERVIDORES PUBLICOS       </t>
  </si>
  <si>
    <t>502-08-17-01-00</t>
  </si>
  <si>
    <t>502-08-21-00-00</t>
  </si>
  <si>
    <t xml:space="preserve">GASTOS PARA ALIMEN SERVIDORES PUBLICOS DE MANDO   </t>
  </si>
  <si>
    <t>502-08-21-01-00</t>
  </si>
  <si>
    <t>502-09-00-00-00</t>
  </si>
  <si>
    <t xml:space="preserve">GASTOS POR CONCEPTO DE RESPONSABILIDADES          </t>
  </si>
  <si>
    <t>502-09-01-00-00</t>
  </si>
  <si>
    <t xml:space="preserve">MULTAS ACTUALIZACIONES ACCESORIOS PENAS           </t>
  </si>
  <si>
    <t>502-09-01-01-00</t>
  </si>
  <si>
    <t>502-09-03-00-00</t>
  </si>
  <si>
    <t xml:space="preserve">OTROS GASTOS POR RESPONSABILIDADES                </t>
  </si>
  <si>
    <t>502-09-03-01-00</t>
  </si>
  <si>
    <t xml:space="preserve">Otros Gastos Por Responsabilidades                </t>
  </si>
  <si>
    <t>503-00-00-00-00</t>
  </si>
  <si>
    <t xml:space="preserve">MATERIALES Y SUMINISTROS                          </t>
  </si>
  <si>
    <t>503-01-00-00-00</t>
  </si>
  <si>
    <t xml:space="preserve">MATERIALES Y UTILES DE ADMINISTRACION             </t>
  </si>
  <si>
    <t>503-01-01-00-00</t>
  </si>
  <si>
    <t xml:space="preserve">MATERIALES Y UTILES DE OFICINA (PAPELERIA)        </t>
  </si>
  <si>
    <t>503-01-01-01-00</t>
  </si>
  <si>
    <t>503-01-02-00-00</t>
  </si>
  <si>
    <t xml:space="preserve">MATRIAL DE LIMPIEZA                               </t>
  </si>
  <si>
    <t>503-01-02-01-00</t>
  </si>
  <si>
    <t>503-01-05-00-00</t>
  </si>
  <si>
    <t xml:space="preserve">MATERIALES Y UTILES DE IMPRESION                  </t>
  </si>
  <si>
    <t>503-01-05-01-00</t>
  </si>
  <si>
    <t>503-01-06-00-00</t>
  </si>
  <si>
    <t xml:space="preserve">MAT Y UTILES PARA PROCESAMIENTO INFORMATICO       </t>
  </si>
  <si>
    <t>503-01-06-01-00</t>
  </si>
  <si>
    <t>503-04-00-00-00</t>
  </si>
  <si>
    <t xml:space="preserve">MATERIALES Y ARTICULOS DE CONSTRUCCION            </t>
  </si>
  <si>
    <t>503-04-01-00-00</t>
  </si>
  <si>
    <t xml:space="preserve">MATERIALES DE CONSTRUCCION                        </t>
  </si>
  <si>
    <t>503-04-01-01-00</t>
  </si>
  <si>
    <t>503-04-02-00-00</t>
  </si>
  <si>
    <t xml:space="preserve">ESTRUCTURAS Y MANUFACTURAS                        </t>
  </si>
  <si>
    <t>503-04-02-01-00</t>
  </si>
  <si>
    <t>503-04-03-00-00</t>
  </si>
  <si>
    <t xml:space="preserve">MATERIALES COMPLEMENTARIOS                        </t>
  </si>
  <si>
    <t>503-04-03-01-00</t>
  </si>
  <si>
    <t>503-04-04-00-00</t>
  </si>
  <si>
    <t xml:space="preserve">MATERIAL ELECTRICO Y ELECTRONICO                  </t>
  </si>
  <si>
    <t>503-04-04-01-00</t>
  </si>
  <si>
    <t>503-04-05-00-00</t>
  </si>
  <si>
    <t xml:space="preserve">MATERIAL P CONTRUCC DE ESCENOGRAFICAS ESCENARIOS  </t>
  </si>
  <si>
    <t>503-04-05-01-00</t>
  </si>
  <si>
    <t>503-05-00-00-00</t>
  </si>
  <si>
    <t>MATERIAS PRIMAS Y PROD. FARMACEUTICOS</t>
  </si>
  <si>
    <t>503-05-04-01-00</t>
  </si>
  <si>
    <t>botiquin proteccion civil</t>
  </si>
  <si>
    <t>503-06-00-00-00</t>
  </si>
  <si>
    <t xml:space="preserve">COMBUSTIBLES LUBRICANTES Y ADITIVOS               </t>
  </si>
  <si>
    <t>503-06-02-00-00</t>
  </si>
  <si>
    <t xml:space="preserve">COMBUSTIBLE PARA SERVICIOS PUBLICOS               </t>
  </si>
  <si>
    <t>503-06-02-01-00</t>
  </si>
  <si>
    <t xml:space="preserve">Camión de la Basura                               </t>
  </si>
  <si>
    <t>503-06-02-02-00</t>
  </si>
  <si>
    <t xml:space="preserve">Distribución de Agua                              </t>
  </si>
  <si>
    <t>503-06-02-03-00</t>
  </si>
  <si>
    <t xml:space="preserve">Recorridos Alumbrado Publico                      </t>
  </si>
  <si>
    <t>503-06-03-00-00</t>
  </si>
  <si>
    <t xml:space="preserve">COMBUSTIBLE SERVICIOS ADMINISTRATIVOS             </t>
  </si>
  <si>
    <t>503-06-03-01-00</t>
  </si>
  <si>
    <t>503-06-03-02-00</t>
  </si>
  <si>
    <t xml:space="preserve">Secretaría                                        </t>
  </si>
  <si>
    <t>503-06-03-03-00</t>
  </si>
  <si>
    <t>503-06-03-04-00</t>
  </si>
  <si>
    <t>503-06-03-05-00</t>
  </si>
  <si>
    <t xml:space="preserve">Secretaía de Desarrollo Social                    </t>
  </si>
  <si>
    <t>503-06-03-06-00</t>
  </si>
  <si>
    <t>503-06-03-07-00</t>
  </si>
  <si>
    <t>503-06-03-10-00</t>
  </si>
  <si>
    <t>503-06-03-11-00</t>
  </si>
  <si>
    <t>503-06-03-13-00</t>
  </si>
  <si>
    <t>503-06-03-14-00</t>
  </si>
  <si>
    <t xml:space="preserve">Direcció de Educación                             </t>
  </si>
  <si>
    <t>503-06-03-15-00</t>
  </si>
  <si>
    <t>503-06-03-16-00</t>
  </si>
  <si>
    <t>503-06-03-17-00</t>
  </si>
  <si>
    <t>503-06-03-22-00</t>
  </si>
  <si>
    <t>503-06-03-23-00</t>
  </si>
  <si>
    <t>503-06-03-24-00</t>
  </si>
  <si>
    <t>503-06-03-25-00</t>
  </si>
  <si>
    <t>503-06-03-26-00</t>
  </si>
  <si>
    <t xml:space="preserve">Delegación San Pedro Escanela                     </t>
  </si>
  <si>
    <t>503-06-03-27-00</t>
  </si>
  <si>
    <t>503-06-03-28-00</t>
  </si>
  <si>
    <t>503-06-03-29-00</t>
  </si>
  <si>
    <t>Juzgado Civico Municipal</t>
  </si>
  <si>
    <t>503-06-03-34-00</t>
  </si>
  <si>
    <t xml:space="preserve">Casa de Cultura                                   </t>
  </si>
  <si>
    <t>503-06-03-35-00</t>
  </si>
  <si>
    <t xml:space="preserve">C C A Pina de Amoles                              </t>
  </si>
  <si>
    <t>503-06-03-36-00</t>
  </si>
  <si>
    <t xml:space="preserve">Otros (Apoyos)                                    </t>
  </si>
  <si>
    <t>503-06-03-37-00</t>
  </si>
  <si>
    <t>Oprtunidades</t>
  </si>
  <si>
    <t>503-07-00-00-00</t>
  </si>
  <si>
    <t>ARTICULOS DEPORTIVOS VESTUARIOS PRENDAS DE PROT PE</t>
  </si>
  <si>
    <t>503-07-03-00-00</t>
  </si>
  <si>
    <t xml:space="preserve">ARTICULOS DEPORTIVOS                              </t>
  </si>
  <si>
    <t>503-07-03-01-00</t>
  </si>
  <si>
    <t>503-09-00-00-00</t>
  </si>
  <si>
    <t>MERCANCIAS DIVERSAS</t>
  </si>
  <si>
    <t>503-09-01-00-00</t>
  </si>
  <si>
    <t>Mercancias para su distribucion a la poblacion</t>
  </si>
  <si>
    <t>503-11-00-00-00</t>
  </si>
  <si>
    <t xml:space="preserve">PLANTAS Y SEMILLAS                                </t>
  </si>
  <si>
    <t>503-11-02-00-00</t>
  </si>
  <si>
    <t xml:space="preserve">Fertilizantes                                     </t>
  </si>
  <si>
    <t>505-00-00-00-00</t>
  </si>
  <si>
    <t>INV FIN PROV ECON AYUDAS OTRAS EROG PENSIONES JUBI</t>
  </si>
  <si>
    <t>505-05-00-00-00</t>
  </si>
  <si>
    <t>EROG APOYOS AL SECTOR SOCIAL Y PRIVADO EN ACTIVIDA</t>
  </si>
  <si>
    <t>505-05-12-00-00</t>
  </si>
  <si>
    <t xml:space="preserve">COMPENSACIONES POR SERVICIOS DE CARACTER SOCIAL   </t>
  </si>
  <si>
    <t>505-05-12-01-00</t>
  </si>
  <si>
    <t xml:space="preserve">Prestación de Servicio Social                     </t>
  </si>
  <si>
    <t>505-05-13-00-00</t>
  </si>
  <si>
    <t xml:space="preserve">OBRAS DE CARACTER SOCIAL                          </t>
  </si>
  <si>
    <t>505-05-13-01-00</t>
  </si>
  <si>
    <t xml:space="preserve">Apoyos Gastos Mèdicos                             </t>
  </si>
  <si>
    <t>505-05-13-02-00</t>
  </si>
  <si>
    <t xml:space="preserve">Apoyos Convenios                                  </t>
  </si>
  <si>
    <t>505-05-13-02-01</t>
  </si>
  <si>
    <t>505-05-13-02-02</t>
  </si>
  <si>
    <t>Apoyo pago de Subdelegados</t>
  </si>
  <si>
    <t>505-05-13-04-00</t>
  </si>
  <si>
    <t xml:space="preserve">Apoyos Gastos Funerarios                          </t>
  </si>
  <si>
    <t>505-05-13-06-00</t>
  </si>
  <si>
    <t xml:space="preserve">Apoyos Instituciones Educativas                   </t>
  </si>
  <si>
    <t>505-05-13-07-00</t>
  </si>
  <si>
    <t xml:space="preserve">Apoyos Materiales para Construcción               </t>
  </si>
  <si>
    <t>505-05-13-09-00</t>
  </si>
  <si>
    <t xml:space="preserve">Apoyos Instituciones Varias                       </t>
  </si>
  <si>
    <t>505-05-13-10-00</t>
  </si>
  <si>
    <t xml:space="preserve">Apoyos Varios                                     </t>
  </si>
  <si>
    <t>506-00-00-00-00</t>
  </si>
  <si>
    <t xml:space="preserve">OBRA PUBLICA                                      </t>
  </si>
  <si>
    <t>506-01-00-00-00</t>
  </si>
  <si>
    <t>ADMINISTRACION DE OBRA PUBLICA</t>
  </si>
  <si>
    <t>506-01-01-00-00</t>
  </si>
  <si>
    <t>506-01-01-01-00</t>
  </si>
  <si>
    <t xml:space="preserve">Sueldos Personal de Base                          </t>
  </si>
  <si>
    <t>506-01-01-02-00</t>
  </si>
  <si>
    <t xml:space="preserve">Prima Vacacional                                  </t>
  </si>
  <si>
    <t>506-01-01-03-00</t>
  </si>
  <si>
    <t xml:space="preserve">Gratificación Anual                               </t>
  </si>
  <si>
    <t>506-01-01-04-00</t>
  </si>
  <si>
    <t xml:space="preserve">Quinquenios                                       </t>
  </si>
  <si>
    <t>506-01-01-09-00</t>
  </si>
  <si>
    <t xml:space="preserve">Becas                                             </t>
  </si>
  <si>
    <t>506-01-01-10-00</t>
  </si>
  <si>
    <t xml:space="preserve">Despensa                                          </t>
  </si>
  <si>
    <t>506-01-01-11-00</t>
  </si>
  <si>
    <t xml:space="preserve">Compensacion por Servicios Especiales             </t>
  </si>
  <si>
    <t>506-01-02-00-00</t>
  </si>
  <si>
    <t>506-01-02-03-00</t>
  </si>
  <si>
    <t xml:space="preserve">Mtto de Equipo de Transporte                      </t>
  </si>
  <si>
    <t>506-01-02-05-00</t>
  </si>
  <si>
    <t xml:space="preserve">Mtto Equipo de Fotocopiado                        </t>
  </si>
  <si>
    <t>506-01-02-07-00</t>
  </si>
  <si>
    <t xml:space="preserve">Mtto Maquinaria                                   </t>
  </si>
  <si>
    <t>506-01-02-09-00</t>
  </si>
  <si>
    <t>Pago de derechos de agua (Uso de zona de federal).</t>
  </si>
  <si>
    <t>506-01-02-10-00</t>
  </si>
  <si>
    <t>Recargos y actualizaciones</t>
  </si>
  <si>
    <t>506-01-02-12-00</t>
  </si>
  <si>
    <t>Cons. Y matto de edificios</t>
  </si>
  <si>
    <t>506-01-03-00-00</t>
  </si>
  <si>
    <t>506-01-03-01-00</t>
  </si>
  <si>
    <t xml:space="preserve">Papelería                                         </t>
  </si>
  <si>
    <t>506-01-03-02-00</t>
  </si>
  <si>
    <t xml:space="preserve">Consumibles para computadora                      </t>
  </si>
  <si>
    <t>506-01-03-03-00</t>
  </si>
  <si>
    <t xml:space="preserve">Combustible y Lubricantes                         </t>
  </si>
  <si>
    <t>506-01-03-07-00</t>
  </si>
  <si>
    <t xml:space="preserve">Herramientas Varias                               </t>
  </si>
  <si>
    <t>506-01-03-08-00</t>
  </si>
  <si>
    <t xml:space="preserve">Diesel                                            </t>
  </si>
  <si>
    <t>506-03-00-00-00</t>
  </si>
  <si>
    <t xml:space="preserve">PROGRAMAS DE OBRA PUBLICA                         </t>
  </si>
  <si>
    <t>506-03-01-00-00</t>
  </si>
  <si>
    <t>FISM 2010</t>
  </si>
  <si>
    <t>506-03-01-01-00</t>
  </si>
  <si>
    <t>Gastos Indirectos</t>
  </si>
  <si>
    <t>506-03-02-00-00</t>
  </si>
  <si>
    <t xml:space="preserve">FORTAMUN                                          </t>
  </si>
  <si>
    <t>506-03-02-01-00</t>
  </si>
  <si>
    <t xml:space="preserve">ELECTRIFICACION Y ALUMBRADO PUBLICO               </t>
  </si>
  <si>
    <t>506-03-02-01-01</t>
  </si>
  <si>
    <t xml:space="preserve">Derecho de Alumbrado Público                      </t>
  </si>
  <si>
    <t>506-03-02-01-02</t>
  </si>
  <si>
    <t xml:space="preserve">Mantenimiento de Alumbrado Público                </t>
  </si>
  <si>
    <t>506-03-02-02-00</t>
  </si>
  <si>
    <t xml:space="preserve">MTTO Y CONSERVACION DE RED DE AGUA                </t>
  </si>
  <si>
    <t>506-03-02-02-01</t>
  </si>
  <si>
    <t xml:space="preserve">Mtto y Conservación de Red de Agua                </t>
  </si>
  <si>
    <t>506-03-02-03-00</t>
  </si>
  <si>
    <t xml:space="preserve">SEGURIDAD PUBLICA                                 </t>
  </si>
  <si>
    <t>506-03-02-03-01</t>
  </si>
  <si>
    <t xml:space="preserve">Comandancia (Sueldos)                             </t>
  </si>
  <si>
    <t>506-03-02-03-12</t>
  </si>
  <si>
    <t>506-03-02-03-14</t>
  </si>
  <si>
    <t xml:space="preserve">Compensaciones                                    </t>
  </si>
  <si>
    <t>506-03-02-03-15</t>
  </si>
  <si>
    <t>506-03-02-03-16</t>
  </si>
  <si>
    <t>506-03-02-03-17</t>
  </si>
  <si>
    <t>506-03-02-03-18</t>
  </si>
  <si>
    <t>Compensaciones por servicios Especiales</t>
  </si>
  <si>
    <t>506-03-02-03-19</t>
  </si>
  <si>
    <t>Pasivos Financieros</t>
  </si>
  <si>
    <t>506-03-02-04-00</t>
  </si>
  <si>
    <t>506-03-02-04-01</t>
  </si>
  <si>
    <t xml:space="preserve">Atencion a Funcionerios y Empleados               </t>
  </si>
  <si>
    <t>506-03-02-04-02</t>
  </si>
  <si>
    <t xml:space="preserve">Mantto Equipo de Transporte                       </t>
  </si>
  <si>
    <t>506-03-02-04-05</t>
  </si>
  <si>
    <t xml:space="preserve">Capacitacion con curso a policias                 </t>
  </si>
  <si>
    <t>506-03-02-04-06</t>
  </si>
  <si>
    <t xml:space="preserve">Seguros Patrullas                                 </t>
  </si>
  <si>
    <t>506-03-02-04-07</t>
  </si>
  <si>
    <t>Matto a bases de radio</t>
  </si>
  <si>
    <t>506-03-02-04-08</t>
  </si>
  <si>
    <t>Seguros de Personal de Seguridad Publica</t>
  </si>
  <si>
    <t>506-03-02-05-00</t>
  </si>
  <si>
    <t>506-03-02-05-01</t>
  </si>
  <si>
    <t xml:space="preserve">Combustibles y Lubricantes                        </t>
  </si>
  <si>
    <t>506-03-02-05-03</t>
  </si>
  <si>
    <t xml:space="preserve">Uniformes                                         </t>
  </si>
  <si>
    <t>506-03-02-05-04</t>
  </si>
  <si>
    <t xml:space="preserve">Rotulacion de Escudos                             </t>
  </si>
  <si>
    <t>506-03-02-05-06</t>
  </si>
  <si>
    <t>506-03-02-05-08</t>
  </si>
  <si>
    <t xml:space="preserve">Tanques de Gas Pimienta                           </t>
  </si>
  <si>
    <t>506-03-02-05-09</t>
  </si>
  <si>
    <t>Matto y pintura señales de transito</t>
  </si>
  <si>
    <t>506-03-02-05-10</t>
  </si>
  <si>
    <t>Rotulacion de lonas</t>
  </si>
  <si>
    <t>506-03-02-05-11</t>
  </si>
  <si>
    <t>Articulos de oficina (Papeleria)</t>
  </si>
  <si>
    <t>506-04-00-00-00</t>
  </si>
  <si>
    <t xml:space="preserve">BIENES MUEBLES E INMUEBLES                        </t>
  </si>
  <si>
    <t>506-04-01-00-00</t>
  </si>
  <si>
    <t xml:space="preserve">VEHICULOS Y ARTICULOS DE TRANSPORTE               </t>
  </si>
  <si>
    <t>507-00-00-00-00</t>
  </si>
  <si>
    <t xml:space="preserve">SUBSIDIOS Y TRANSFERENCIAS                        </t>
  </si>
  <si>
    <t>507-01-00-00-00</t>
  </si>
  <si>
    <t xml:space="preserve">CASA DE CULTURA                                   </t>
  </si>
  <si>
    <t>507-01-01-00-00</t>
  </si>
  <si>
    <t>507-01-01-01-00</t>
  </si>
  <si>
    <t xml:space="preserve">Sueldos                                           </t>
  </si>
  <si>
    <t>507-01-01-02-00</t>
  </si>
  <si>
    <t>507-01-01-04-00</t>
  </si>
  <si>
    <t>507-01-01-06-00</t>
  </si>
  <si>
    <t>507-01-01-08-00</t>
  </si>
  <si>
    <t>507-01-01-09-00</t>
  </si>
  <si>
    <t xml:space="preserve">Compensación por Servicios Especiales             </t>
  </si>
  <si>
    <t>507-04-00-00-00</t>
  </si>
  <si>
    <t>507-04-01-00-00</t>
  </si>
  <si>
    <t xml:space="preserve">Becas Estudiantes                                 </t>
  </si>
  <si>
    <t>507-05-00-00-00</t>
  </si>
  <si>
    <t xml:space="preserve">PROGRAMA DE DESARROLLO CULTURAL                   </t>
  </si>
  <si>
    <t>507-05-01-00-00</t>
  </si>
  <si>
    <t xml:space="preserve">Desarrollo Cultural 2010                         </t>
  </si>
  <si>
    <t>507-05-02-00-00</t>
  </si>
  <si>
    <t xml:space="preserve">Programa Verano Cultural                          </t>
  </si>
  <si>
    <t>507-06-00-00-00</t>
  </si>
  <si>
    <t xml:space="preserve">PROGRAMA ESCUELAS DE CALIDAD                      </t>
  </si>
  <si>
    <t>507-06-01-00-00</t>
  </si>
  <si>
    <t xml:space="preserve">Escuelas de Calidad                               </t>
  </si>
  <si>
    <t>507-08-00-00-00</t>
  </si>
  <si>
    <t xml:space="preserve">SISTEMA DIF MUNICIPAL                             </t>
  </si>
  <si>
    <t>507-08-01-00-00</t>
  </si>
  <si>
    <t xml:space="preserve">SUBSIDIO DIF MUNICIPAL                            </t>
  </si>
  <si>
    <t>507-08-01-01-00</t>
  </si>
  <si>
    <t xml:space="preserve">Subsidio Mensual                                  </t>
  </si>
  <si>
    <t>507-08-02-00-00</t>
  </si>
  <si>
    <t xml:space="preserve">SUBSIDIO DIF MUNICIPAL (NOMINA)                   </t>
  </si>
  <si>
    <t>507-08-02-01-00</t>
  </si>
  <si>
    <t xml:space="preserve">Participación Nomina                              </t>
  </si>
  <si>
    <t>507-09-00-00-00</t>
  </si>
  <si>
    <t>GASTOS DELEGACIONES</t>
  </si>
  <si>
    <t>507-09-01-00-00</t>
  </si>
  <si>
    <t>507-09-02-00-00</t>
  </si>
  <si>
    <t xml:space="preserve">Delegacion Bucareli                               </t>
  </si>
  <si>
    <t>507-09-03-00-00</t>
  </si>
  <si>
    <t>507-09-04-00-00</t>
  </si>
  <si>
    <t xml:space="preserve">Delegacion San Pedro Escanela                     </t>
  </si>
  <si>
    <t>507-09-05-00-00</t>
  </si>
  <si>
    <t xml:space="preserve">Gastos Delegacion Santa Agueda                    </t>
  </si>
  <si>
    <t>508-00-00-00-00</t>
  </si>
  <si>
    <t xml:space="preserve">DEUDA PUBLICA PASIVO CIRCULANTE Y OTROS           </t>
  </si>
  <si>
    <t>508-01-00-00-00</t>
  </si>
  <si>
    <t xml:space="preserve">AMORTIZACION DE LA DEUDA PUBLICA                  </t>
  </si>
  <si>
    <t>508-01-01-00-00</t>
  </si>
  <si>
    <t xml:space="preserve">Amortización Prestamo Finanzas                    </t>
  </si>
  <si>
    <t>A T E N T A M E N T E</t>
  </si>
  <si>
    <t>"Compromiso de TODOS"</t>
  </si>
  <si>
    <t xml:space="preserve">SECRETARIO GENERAL  DEL H. AYUNTAMIENTO </t>
  </si>
  <si>
    <t>DE PINAL DE AMOLES, QRO.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</si>
</sst>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43" fontId="2" fillId="2" borderId="0" xfId="15" applyFont="1" applyFill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0" fontId="2" fillId="0" borderId="0" xfId="0" applyFont="1" applyFill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7"/>
  <sheetViews>
    <sheetView tabSelected="1" workbookViewId="0" topLeftCell="A457">
      <selection activeCell="B498" sqref="B498"/>
    </sheetView>
  </sheetViews>
  <sheetFormatPr defaultColWidth="11.421875" defaultRowHeight="12.75"/>
  <cols>
    <col min="1" max="1" width="17.00390625" style="1" customWidth="1"/>
    <col min="2" max="2" width="49.140625" style="1" bestFit="1" customWidth="1"/>
    <col min="3" max="3" width="12.8515625" style="2" bestFit="1" customWidth="1"/>
    <col min="4" max="16384" width="11.421875" style="1" customWidth="1"/>
  </cols>
  <sheetData>
    <row r="1" ht="11.25" hidden="1"/>
    <row r="2" ht="11.25" hidden="1">
      <c r="A2" s="1" t="s">
        <v>0</v>
      </c>
    </row>
    <row r="3" ht="11.25" hidden="1">
      <c r="A3" s="1" t="s">
        <v>1</v>
      </c>
    </row>
    <row r="4" ht="11.25" hidden="1">
      <c r="A4" s="1" t="s">
        <v>2</v>
      </c>
    </row>
    <row r="5" ht="11.25" hidden="1"/>
    <row r="6" ht="11.25" hidden="1">
      <c r="A6" s="1" t="s">
        <v>3</v>
      </c>
    </row>
    <row r="7" ht="11.25" hidden="1">
      <c r="A7" s="1" t="s">
        <v>4</v>
      </c>
    </row>
    <row r="8" ht="11.25" hidden="1">
      <c r="A8" s="1" t="s">
        <v>5</v>
      </c>
    </row>
    <row r="9" ht="11.25" hidden="1">
      <c r="A9" s="1" t="s">
        <v>6</v>
      </c>
    </row>
    <row r="10" ht="11.25" hidden="1">
      <c r="A10" s="1" t="s">
        <v>7</v>
      </c>
    </row>
    <row r="12" spans="1:3" ht="11.25">
      <c r="A12" s="16" t="s">
        <v>8</v>
      </c>
      <c r="B12" s="16"/>
      <c r="C12" s="16"/>
    </row>
    <row r="13" spans="1:3" ht="11.25">
      <c r="A13" s="16" t="s">
        <v>9</v>
      </c>
      <c r="B13" s="16"/>
      <c r="C13" s="16"/>
    </row>
    <row r="14" spans="1:3" ht="11.25">
      <c r="A14" s="16" t="s">
        <v>10</v>
      </c>
      <c r="B14" s="16"/>
      <c r="C14" s="16"/>
    </row>
    <row r="15" ht="11.25">
      <c r="C15" s="3"/>
    </row>
    <row r="16" spans="2:3" ht="11.25">
      <c r="B16" s="4" t="s">
        <v>11</v>
      </c>
      <c r="C16" s="3">
        <f>C19+C209+C325+C387+C401+C460+C488</f>
        <v>118677002</v>
      </c>
    </row>
    <row r="18" spans="1:3" ht="11.25">
      <c r="A18" s="5" t="s">
        <v>12</v>
      </c>
      <c r="B18" s="5" t="s">
        <v>13</v>
      </c>
      <c r="C18" s="6" t="s">
        <v>14</v>
      </c>
    </row>
    <row r="19" spans="1:3" ht="11.25">
      <c r="A19" s="5" t="s">
        <v>15</v>
      </c>
      <c r="B19" s="5" t="s">
        <v>16</v>
      </c>
      <c r="C19" s="6">
        <f>C20+C50+C125+C12+C207</f>
        <v>34120642.480000004</v>
      </c>
    </row>
    <row r="20" spans="1:3" ht="11.25">
      <c r="A20" s="4" t="s">
        <v>17</v>
      </c>
      <c r="B20" s="4" t="s">
        <v>18</v>
      </c>
      <c r="C20" s="3">
        <f>C21+C23</f>
        <v>22886480.400000002</v>
      </c>
    </row>
    <row r="21" spans="1:3" s="7" customFormat="1" ht="11.25">
      <c r="A21" s="7" t="s">
        <v>19</v>
      </c>
      <c r="B21" s="7" t="s">
        <v>20</v>
      </c>
      <c r="C21" s="8">
        <f>C22</f>
        <v>3654936</v>
      </c>
    </row>
    <row r="22" spans="1:3" ht="11.25">
      <c r="A22" s="1" t="s">
        <v>21</v>
      </c>
      <c r="B22" s="1" t="s">
        <v>22</v>
      </c>
      <c r="C22" s="2">
        <v>3654936</v>
      </c>
    </row>
    <row r="23" spans="1:3" s="7" customFormat="1" ht="11.25">
      <c r="A23" s="7" t="s">
        <v>23</v>
      </c>
      <c r="B23" s="7" t="s">
        <v>24</v>
      </c>
      <c r="C23" s="8">
        <f>SUM(C24:C49)</f>
        <v>19231544.400000002</v>
      </c>
    </row>
    <row r="24" spans="1:3" ht="11.25">
      <c r="A24" s="1" t="s">
        <v>25</v>
      </c>
      <c r="B24" s="1" t="s">
        <v>26</v>
      </c>
      <c r="C24" s="2">
        <v>1745904</v>
      </c>
    </row>
    <row r="25" spans="1:3" ht="11.25">
      <c r="A25" s="1" t="s">
        <v>27</v>
      </c>
      <c r="B25" s="1" t="s">
        <v>28</v>
      </c>
      <c r="C25" s="2">
        <v>1028230.8</v>
      </c>
    </row>
    <row r="26" spans="1:3" ht="11.25">
      <c r="A26" s="1" t="s">
        <v>29</v>
      </c>
      <c r="B26" s="1" t="s">
        <v>30</v>
      </c>
      <c r="C26" s="2">
        <v>975288</v>
      </c>
    </row>
    <row r="27" spans="1:3" ht="11.25">
      <c r="A27" s="1" t="s">
        <v>31</v>
      </c>
      <c r="B27" s="1" t="s">
        <v>32</v>
      </c>
      <c r="C27" s="2">
        <v>2484192</v>
      </c>
    </row>
    <row r="28" spans="1:3" ht="11.25">
      <c r="A28" s="1" t="s">
        <v>33</v>
      </c>
      <c r="B28" s="1" t="s">
        <v>34</v>
      </c>
      <c r="C28" s="2">
        <v>483576</v>
      </c>
    </row>
    <row r="29" spans="1:3" ht="11.25">
      <c r="A29" s="1" t="s">
        <v>35</v>
      </c>
      <c r="B29" s="1" t="s">
        <v>36</v>
      </c>
      <c r="C29" s="2">
        <v>182400</v>
      </c>
    </row>
    <row r="30" spans="1:3" ht="11.25">
      <c r="A30" s="1" t="s">
        <v>37</v>
      </c>
      <c r="B30" s="1" t="s">
        <v>38</v>
      </c>
      <c r="C30" s="2">
        <v>71664</v>
      </c>
    </row>
    <row r="31" spans="1:3" ht="11.25">
      <c r="A31" s="1" t="s">
        <v>39</v>
      </c>
      <c r="B31" s="1" t="s">
        <v>40</v>
      </c>
      <c r="C31" s="2">
        <v>414036</v>
      </c>
    </row>
    <row r="32" spans="1:3" ht="11.25">
      <c r="A32" s="1" t="s">
        <v>41</v>
      </c>
      <c r="B32" s="1" t="s">
        <v>42</v>
      </c>
      <c r="C32" s="2">
        <v>709443.12</v>
      </c>
    </row>
    <row r="33" spans="1:3" ht="11.25">
      <c r="A33" s="1" t="s">
        <v>43</v>
      </c>
      <c r="B33" s="1" t="s">
        <v>44</v>
      </c>
      <c r="C33" s="2">
        <v>677304</v>
      </c>
    </row>
    <row r="34" spans="1:3" ht="11.25">
      <c r="A34" s="1" t="s">
        <v>45</v>
      </c>
      <c r="B34" s="1" t="s">
        <v>46</v>
      </c>
      <c r="C34" s="2">
        <v>913944</v>
      </c>
    </row>
    <row r="35" spans="1:3" ht="11.25">
      <c r="A35" s="1" t="s">
        <v>47</v>
      </c>
      <c r="B35" s="1" t="s">
        <v>48</v>
      </c>
      <c r="C35" s="2">
        <v>254592</v>
      </c>
    </row>
    <row r="36" spans="1:3" ht="11.25">
      <c r="A36" s="1" t="s">
        <v>49</v>
      </c>
      <c r="B36" s="1" t="s">
        <v>50</v>
      </c>
      <c r="C36" s="2">
        <v>538344</v>
      </c>
    </row>
    <row r="37" spans="1:3" ht="11.25">
      <c r="A37" s="1" t="s">
        <v>51</v>
      </c>
      <c r="B37" s="1" t="s">
        <v>52</v>
      </c>
      <c r="C37" s="2">
        <v>478344</v>
      </c>
    </row>
    <row r="38" spans="1:3" ht="11.25">
      <c r="A38" s="1" t="s">
        <v>53</v>
      </c>
      <c r="B38" s="1" t="s">
        <v>54</v>
      </c>
      <c r="C38" s="2">
        <v>3059064</v>
      </c>
    </row>
    <row r="39" spans="1:3" ht="11.25">
      <c r="A39" s="1" t="s">
        <v>55</v>
      </c>
      <c r="B39" s="1" t="s">
        <v>56</v>
      </c>
      <c r="C39" s="2">
        <v>242304</v>
      </c>
    </row>
    <row r="40" spans="1:3" ht="11.25">
      <c r="A40" s="1" t="s">
        <v>57</v>
      </c>
      <c r="B40" s="1" t="s">
        <v>58</v>
      </c>
      <c r="C40" s="2">
        <v>565320</v>
      </c>
    </row>
    <row r="41" spans="1:3" ht="11.25">
      <c r="A41" s="1" t="s">
        <v>59</v>
      </c>
      <c r="B41" s="1" t="s">
        <v>60</v>
      </c>
      <c r="C41" s="2">
        <v>327696</v>
      </c>
    </row>
    <row r="42" spans="1:3" ht="11.25">
      <c r="A42" s="1" t="s">
        <v>61</v>
      </c>
      <c r="B42" s="1" t="s">
        <v>62</v>
      </c>
      <c r="C42" s="2">
        <v>229104</v>
      </c>
    </row>
    <row r="43" spans="1:3" ht="11.25">
      <c r="A43" s="1" t="s">
        <v>63</v>
      </c>
      <c r="B43" s="1" t="s">
        <v>64</v>
      </c>
      <c r="C43" s="2">
        <v>358896</v>
      </c>
    </row>
    <row r="44" spans="1:3" ht="11.25">
      <c r="A44" s="1" t="s">
        <v>65</v>
      </c>
      <c r="B44" s="1" t="s">
        <v>66</v>
      </c>
      <c r="C44" s="2">
        <v>1342104</v>
      </c>
    </row>
    <row r="45" spans="1:3" ht="11.25">
      <c r="A45" s="1" t="s">
        <v>67</v>
      </c>
      <c r="B45" s="1" t="s">
        <v>68</v>
      </c>
      <c r="C45" s="2">
        <v>408408</v>
      </c>
    </row>
    <row r="46" spans="1:3" ht="11.25">
      <c r="A46" s="1" t="s">
        <v>69</v>
      </c>
      <c r="B46" s="1" t="s">
        <v>70</v>
      </c>
      <c r="C46" s="2">
        <v>561786.48</v>
      </c>
    </row>
    <row r="47" spans="1:3" ht="11.25">
      <c r="A47" s="1" t="s">
        <v>71</v>
      </c>
      <c r="B47" s="1" t="s">
        <v>72</v>
      </c>
      <c r="C47" s="2">
        <v>650136</v>
      </c>
    </row>
    <row r="48" spans="1:3" ht="11.25">
      <c r="A48" s="1" t="s">
        <v>73</v>
      </c>
      <c r="B48" s="1" t="s">
        <v>74</v>
      </c>
      <c r="C48" s="2">
        <v>350760</v>
      </c>
    </row>
    <row r="49" spans="1:3" ht="11.25">
      <c r="A49" s="1" t="s">
        <v>75</v>
      </c>
      <c r="B49" s="1" t="s">
        <v>76</v>
      </c>
      <c r="C49" s="2">
        <v>178704</v>
      </c>
    </row>
    <row r="50" spans="1:3" ht="11.25">
      <c r="A50" s="4" t="s">
        <v>77</v>
      </c>
      <c r="B50" s="4" t="s">
        <v>78</v>
      </c>
      <c r="C50" s="3">
        <f>C51+C72+C93+C123+C124</f>
        <v>6782302.93</v>
      </c>
    </row>
    <row r="51" spans="1:3" ht="11.25">
      <c r="A51" s="4" t="s">
        <v>79</v>
      </c>
      <c r="B51" s="4" t="s">
        <v>80</v>
      </c>
      <c r="C51" s="3">
        <f>SUM(C52:C71)</f>
        <v>340570</v>
      </c>
    </row>
    <row r="52" spans="1:3" ht="11.25">
      <c r="A52" s="1" t="s">
        <v>81</v>
      </c>
      <c r="B52" s="1" t="s">
        <v>82</v>
      </c>
      <c r="C52" s="2">
        <v>3240</v>
      </c>
    </row>
    <row r="53" spans="1:3" ht="11.25">
      <c r="A53" s="1" t="s">
        <v>83</v>
      </c>
      <c r="B53" s="1" t="s">
        <v>28</v>
      </c>
      <c r="C53" s="2">
        <v>10320</v>
      </c>
    </row>
    <row r="54" spans="1:3" ht="11.25">
      <c r="A54" s="1" t="s">
        <v>84</v>
      </c>
      <c r="B54" s="1" t="s">
        <v>85</v>
      </c>
      <c r="C54" s="2">
        <v>33000</v>
      </c>
    </row>
    <row r="55" spans="1:3" ht="11.25">
      <c r="A55" s="1" t="s">
        <v>86</v>
      </c>
      <c r="B55" s="1" t="s">
        <v>38</v>
      </c>
      <c r="C55" s="2">
        <v>4440</v>
      </c>
    </row>
    <row r="56" spans="1:3" ht="11.25">
      <c r="A56" s="1" t="s">
        <v>87</v>
      </c>
      <c r="B56" s="1" t="s">
        <v>40</v>
      </c>
      <c r="C56" s="2">
        <v>15370</v>
      </c>
    </row>
    <row r="57" spans="1:3" ht="11.25">
      <c r="A57" s="1" t="s">
        <v>88</v>
      </c>
      <c r="B57" s="1" t="s">
        <v>42</v>
      </c>
      <c r="C57" s="2">
        <v>20760</v>
      </c>
    </row>
    <row r="58" spans="1:3" ht="11.25">
      <c r="A58" s="1" t="s">
        <v>89</v>
      </c>
      <c r="B58" s="1" t="s">
        <v>44</v>
      </c>
      <c r="C58" s="2">
        <v>18840</v>
      </c>
    </row>
    <row r="59" spans="1:3" ht="11.25">
      <c r="A59" s="1" t="s">
        <v>90</v>
      </c>
      <c r="B59" s="1" t="s">
        <v>48</v>
      </c>
      <c r="C59" s="2">
        <v>4440</v>
      </c>
    </row>
    <row r="60" spans="1:3" ht="11.25">
      <c r="A60" s="1" t="s">
        <v>91</v>
      </c>
      <c r="B60" s="1" t="s">
        <v>50</v>
      </c>
      <c r="C60" s="2">
        <v>16200</v>
      </c>
    </row>
    <row r="61" spans="1:3" ht="11.25">
      <c r="A61" s="1" t="s">
        <v>92</v>
      </c>
      <c r="B61" s="1" t="s">
        <v>52</v>
      </c>
      <c r="C61" s="2">
        <v>6480</v>
      </c>
    </row>
    <row r="62" spans="1:3" ht="11.25">
      <c r="A62" s="1" t="s">
        <v>93</v>
      </c>
      <c r="B62" s="1" t="s">
        <v>54</v>
      </c>
      <c r="C62" s="2">
        <v>95160</v>
      </c>
    </row>
    <row r="63" spans="1:3" ht="11.25">
      <c r="A63" s="1" t="s">
        <v>94</v>
      </c>
      <c r="B63" s="1" t="s">
        <v>56</v>
      </c>
      <c r="C63" s="2">
        <v>2640</v>
      </c>
    </row>
    <row r="64" spans="1:3" ht="11.25">
      <c r="A64" s="1" t="s">
        <v>95</v>
      </c>
      <c r="B64" s="1" t="s">
        <v>58</v>
      </c>
      <c r="C64" s="2">
        <v>15600</v>
      </c>
    </row>
    <row r="65" spans="1:3" ht="11.25">
      <c r="A65" s="1" t="s">
        <v>96</v>
      </c>
      <c r="B65" s="1" t="s">
        <v>60</v>
      </c>
      <c r="C65" s="2">
        <v>6480</v>
      </c>
    </row>
    <row r="66" spans="1:3" ht="11.25">
      <c r="A66" s="1" t="s">
        <v>97</v>
      </c>
      <c r="B66" s="1" t="s">
        <v>98</v>
      </c>
      <c r="C66" s="2">
        <v>3240</v>
      </c>
    </row>
    <row r="67" spans="1:3" ht="11.25">
      <c r="A67" s="1" t="s">
        <v>99</v>
      </c>
      <c r="B67" s="1" t="s">
        <v>100</v>
      </c>
      <c r="C67" s="2">
        <v>44880</v>
      </c>
    </row>
    <row r="68" spans="1:3" ht="11.25">
      <c r="A68" s="1" t="s">
        <v>101</v>
      </c>
      <c r="B68" s="1" t="s">
        <v>102</v>
      </c>
      <c r="C68" s="2">
        <v>9120</v>
      </c>
    </row>
    <row r="69" spans="1:3" ht="11.25">
      <c r="A69" s="1" t="s">
        <v>103</v>
      </c>
      <c r="B69" s="1" t="s">
        <v>104</v>
      </c>
      <c r="C69" s="2">
        <v>9120</v>
      </c>
    </row>
    <row r="70" spans="1:3" ht="11.25">
      <c r="A70" s="1" t="s">
        <v>105</v>
      </c>
      <c r="B70" s="1" t="s">
        <v>106</v>
      </c>
      <c r="C70" s="2">
        <v>16800</v>
      </c>
    </row>
    <row r="71" spans="1:3" ht="11.25">
      <c r="A71" s="1" t="s">
        <v>107</v>
      </c>
      <c r="B71" s="1" t="s">
        <v>108</v>
      </c>
      <c r="C71" s="2">
        <v>4440</v>
      </c>
    </row>
    <row r="72" spans="1:3" ht="11.25">
      <c r="A72" s="4" t="s">
        <v>109</v>
      </c>
      <c r="B72" s="4" t="s">
        <v>110</v>
      </c>
      <c r="C72" s="3">
        <f>SUM(C73:C92)</f>
        <v>558826</v>
      </c>
    </row>
    <row r="73" spans="1:3" ht="11.25">
      <c r="A73" s="1" t="s">
        <v>111</v>
      </c>
      <c r="B73" s="1" t="s">
        <v>26</v>
      </c>
      <c r="C73" s="2">
        <v>40500</v>
      </c>
    </row>
    <row r="74" spans="1:3" ht="11.25">
      <c r="A74" s="1" t="s">
        <v>112</v>
      </c>
      <c r="B74" s="1" t="s">
        <v>28</v>
      </c>
      <c r="C74" s="2">
        <v>33500</v>
      </c>
    </row>
    <row r="75" spans="1:3" ht="11.25">
      <c r="A75" s="1" t="s">
        <v>113</v>
      </c>
      <c r="B75" s="1" t="s">
        <v>30</v>
      </c>
      <c r="C75" s="2">
        <v>25000</v>
      </c>
    </row>
    <row r="76" spans="1:3" ht="11.25">
      <c r="A76" s="1" t="s">
        <v>114</v>
      </c>
      <c r="B76" s="1" t="s">
        <v>32</v>
      </c>
      <c r="C76" s="2">
        <v>68000</v>
      </c>
    </row>
    <row r="77" spans="1:3" ht="11.25">
      <c r="A77" s="1" t="s">
        <v>115</v>
      </c>
      <c r="B77" s="1" t="s">
        <v>34</v>
      </c>
      <c r="C77" s="2">
        <v>12000</v>
      </c>
    </row>
    <row r="78" spans="1:3" ht="11.25">
      <c r="A78" s="1" t="s">
        <v>116</v>
      </c>
      <c r="B78" s="1" t="s">
        <v>36</v>
      </c>
      <c r="C78" s="2">
        <v>5100</v>
      </c>
    </row>
    <row r="79" spans="1:3" ht="11.25">
      <c r="A79" s="1" t="s">
        <v>117</v>
      </c>
      <c r="B79" s="1" t="s">
        <v>38</v>
      </c>
      <c r="C79" s="2">
        <v>3000</v>
      </c>
    </row>
    <row r="80" spans="1:3" ht="11.25">
      <c r="A80" s="1" t="s">
        <v>118</v>
      </c>
      <c r="B80" s="1" t="s">
        <v>40</v>
      </c>
      <c r="C80" s="2">
        <v>15000</v>
      </c>
    </row>
    <row r="81" spans="1:3" ht="11.25">
      <c r="A81" s="1" t="s">
        <v>119</v>
      </c>
      <c r="B81" s="1" t="s">
        <v>42</v>
      </c>
      <c r="C81" s="2">
        <v>23000</v>
      </c>
    </row>
    <row r="82" spans="1:3" ht="11.25">
      <c r="A82" s="1" t="s">
        <v>120</v>
      </c>
      <c r="B82" s="1" t="s">
        <v>44</v>
      </c>
      <c r="C82" s="2">
        <v>21000</v>
      </c>
    </row>
    <row r="83" spans="1:3" ht="11.25">
      <c r="A83" s="1" t="s">
        <v>121</v>
      </c>
      <c r="B83" s="1" t="s">
        <v>46</v>
      </c>
      <c r="C83" s="2">
        <v>30000</v>
      </c>
    </row>
    <row r="84" spans="1:3" ht="11.25">
      <c r="A84" s="1" t="s">
        <v>122</v>
      </c>
      <c r="B84" s="1" t="s">
        <v>48</v>
      </c>
      <c r="C84" s="2">
        <v>9500</v>
      </c>
    </row>
    <row r="85" spans="1:3" ht="11.25">
      <c r="A85" s="1" t="s">
        <v>123</v>
      </c>
      <c r="B85" s="1" t="s">
        <v>50</v>
      </c>
      <c r="C85" s="2">
        <v>17900</v>
      </c>
    </row>
    <row r="86" spans="1:3" ht="11.25">
      <c r="A86" s="1" t="s">
        <v>124</v>
      </c>
      <c r="B86" s="1" t="s">
        <v>52</v>
      </c>
      <c r="C86" s="2">
        <v>15000</v>
      </c>
    </row>
    <row r="87" spans="1:3" ht="11.25">
      <c r="A87" s="1" t="s">
        <v>125</v>
      </c>
      <c r="B87" s="1" t="s">
        <v>22</v>
      </c>
      <c r="C87" s="2">
        <v>101526</v>
      </c>
    </row>
    <row r="88" spans="1:3" ht="11.25">
      <c r="A88" s="1" t="s">
        <v>126</v>
      </c>
      <c r="B88" s="1" t="s">
        <v>54</v>
      </c>
      <c r="C88" s="2">
        <v>100000</v>
      </c>
    </row>
    <row r="89" spans="1:3" ht="11.25">
      <c r="A89" s="1" t="s">
        <v>127</v>
      </c>
      <c r="B89" s="1" t="s">
        <v>56</v>
      </c>
      <c r="C89" s="2">
        <v>2300</v>
      </c>
    </row>
    <row r="90" spans="1:3" ht="11.25">
      <c r="A90" s="1" t="s">
        <v>128</v>
      </c>
      <c r="B90" s="1" t="s">
        <v>58</v>
      </c>
      <c r="C90" s="2">
        <v>17000</v>
      </c>
    </row>
    <row r="91" spans="1:3" ht="11.25">
      <c r="A91" s="1" t="s">
        <v>129</v>
      </c>
      <c r="B91" s="1" t="s">
        <v>60</v>
      </c>
      <c r="C91" s="2">
        <v>12500</v>
      </c>
    </row>
    <row r="92" spans="1:3" ht="11.25">
      <c r="A92" s="1" t="s">
        <v>130</v>
      </c>
      <c r="B92" s="1" t="s">
        <v>62</v>
      </c>
      <c r="C92" s="2">
        <v>7000</v>
      </c>
    </row>
    <row r="93" spans="1:3" ht="11.25">
      <c r="A93" s="4" t="s">
        <v>131</v>
      </c>
      <c r="B93" s="4" t="s">
        <v>132</v>
      </c>
      <c r="C93" s="3">
        <f>SUM(C94:C122)</f>
        <v>5332906.93</v>
      </c>
    </row>
    <row r="94" spans="1:3" ht="11.25">
      <c r="A94" s="1" t="s">
        <v>133</v>
      </c>
      <c r="B94" s="1" t="s">
        <v>26</v>
      </c>
      <c r="C94" s="2">
        <v>339481.33</v>
      </c>
    </row>
    <row r="95" spans="1:3" ht="11.25">
      <c r="A95" s="1" t="s">
        <v>134</v>
      </c>
      <c r="B95" s="1" t="s">
        <v>28</v>
      </c>
      <c r="C95" s="2">
        <v>199934</v>
      </c>
    </row>
    <row r="96" spans="1:3" ht="11.25">
      <c r="A96" s="1" t="s">
        <v>135</v>
      </c>
      <c r="B96" s="1" t="s">
        <v>30</v>
      </c>
      <c r="C96" s="2">
        <v>189639</v>
      </c>
    </row>
    <row r="97" spans="1:3" ht="11.25">
      <c r="A97" s="1" t="s">
        <v>136</v>
      </c>
      <c r="B97" s="1" t="s">
        <v>32</v>
      </c>
      <c r="C97" s="2">
        <v>483040</v>
      </c>
    </row>
    <row r="98" spans="1:3" ht="11.25">
      <c r="A98" s="1" t="s">
        <v>137</v>
      </c>
      <c r="B98" s="1" t="s">
        <v>34</v>
      </c>
      <c r="C98" s="2">
        <v>94030</v>
      </c>
    </row>
    <row r="99" spans="1:3" ht="11.25">
      <c r="A99" s="1" t="s">
        <v>138</v>
      </c>
      <c r="B99" s="1" t="s">
        <v>36</v>
      </c>
      <c r="C99" s="2">
        <v>35470</v>
      </c>
    </row>
    <row r="100" spans="1:3" ht="11.25">
      <c r="A100" s="1" t="s">
        <v>139</v>
      </c>
      <c r="B100" s="1" t="s">
        <v>38</v>
      </c>
      <c r="C100" s="2">
        <v>13935</v>
      </c>
    </row>
    <row r="101" spans="1:3" ht="11.25">
      <c r="A101" s="1" t="s">
        <v>140</v>
      </c>
      <c r="B101" s="1" t="s">
        <v>40</v>
      </c>
      <c r="C101" s="2">
        <v>80510</v>
      </c>
    </row>
    <row r="102" spans="1:3" ht="11.25">
      <c r="A102" s="1" t="s">
        <v>141</v>
      </c>
      <c r="B102" s="1" t="s">
        <v>42</v>
      </c>
      <c r="C102" s="2">
        <v>137950</v>
      </c>
    </row>
    <row r="103" spans="1:3" ht="11.25">
      <c r="A103" s="1" t="s">
        <v>142</v>
      </c>
      <c r="B103" s="1" t="s">
        <v>44</v>
      </c>
      <c r="C103" s="2">
        <v>131700</v>
      </c>
    </row>
    <row r="104" spans="1:3" ht="11.25">
      <c r="A104" s="1" t="s">
        <v>143</v>
      </c>
      <c r="B104" s="1" t="s">
        <v>46</v>
      </c>
      <c r="C104" s="2">
        <v>177712</v>
      </c>
    </row>
    <row r="105" spans="1:3" ht="11.25">
      <c r="A105" s="1" t="s">
        <v>144</v>
      </c>
      <c r="B105" s="1" t="s">
        <v>48</v>
      </c>
      <c r="C105" s="2">
        <v>49505</v>
      </c>
    </row>
    <row r="106" spans="1:3" ht="11.25">
      <c r="A106" s="1" t="s">
        <v>145</v>
      </c>
      <c r="B106" s="1" t="s">
        <v>50</v>
      </c>
      <c r="C106" s="2">
        <v>104680</v>
      </c>
    </row>
    <row r="107" spans="1:3" ht="11.25">
      <c r="A107" s="1" t="s">
        <v>146</v>
      </c>
      <c r="B107" s="1" t="s">
        <v>52</v>
      </c>
      <c r="C107" s="2">
        <v>93012</v>
      </c>
    </row>
    <row r="108" spans="1:3" ht="11.25">
      <c r="A108" s="1" t="s">
        <v>147</v>
      </c>
      <c r="B108" s="1" t="s">
        <v>22</v>
      </c>
      <c r="C108" s="2">
        <v>711000</v>
      </c>
    </row>
    <row r="109" spans="1:3" ht="11.25">
      <c r="A109" s="1" t="s">
        <v>148</v>
      </c>
      <c r="B109" s="1" t="s">
        <v>54</v>
      </c>
      <c r="C109" s="2">
        <v>594820</v>
      </c>
    </row>
    <row r="110" spans="1:3" ht="11.25">
      <c r="A110" s="1" t="s">
        <v>149</v>
      </c>
      <c r="B110" s="1" t="s">
        <v>56</v>
      </c>
      <c r="C110" s="2">
        <v>47115</v>
      </c>
    </row>
    <row r="111" spans="1:3" ht="11.25">
      <c r="A111" s="1" t="s">
        <v>150</v>
      </c>
      <c r="B111" s="1" t="s">
        <v>58</v>
      </c>
      <c r="C111" s="2">
        <v>109924</v>
      </c>
    </row>
    <row r="112" spans="1:3" ht="11.25">
      <c r="A112" s="1" t="s">
        <v>151</v>
      </c>
      <c r="B112" s="1" t="s">
        <v>60</v>
      </c>
      <c r="C112" s="2">
        <v>63720</v>
      </c>
    </row>
    <row r="113" spans="1:3" ht="11.25">
      <c r="A113" s="1" t="s">
        <v>152</v>
      </c>
      <c r="B113" s="1" t="s">
        <v>62</v>
      </c>
      <c r="C113" s="2">
        <v>44550</v>
      </c>
    </row>
    <row r="114" spans="1:3" ht="11.25">
      <c r="A114" s="1" t="s">
        <v>153</v>
      </c>
      <c r="B114" s="1" t="s">
        <v>154</v>
      </c>
      <c r="C114" s="2">
        <v>75000</v>
      </c>
    </row>
    <row r="115" spans="1:3" ht="11.25">
      <c r="A115" s="1" t="s">
        <v>155</v>
      </c>
      <c r="B115" s="1" t="s">
        <v>156</v>
      </c>
      <c r="C115" s="2">
        <v>260965</v>
      </c>
    </row>
    <row r="116" spans="1:3" ht="11.25">
      <c r="A116" s="1" t="s">
        <v>157</v>
      </c>
      <c r="B116" s="1" t="s">
        <v>158</v>
      </c>
      <c r="C116" s="2">
        <v>79415</v>
      </c>
    </row>
    <row r="117" spans="1:3" ht="11.25">
      <c r="A117" s="1" t="s">
        <v>159</v>
      </c>
      <c r="B117" s="1" t="s">
        <v>160</v>
      </c>
      <c r="C117" s="2">
        <v>109237</v>
      </c>
    </row>
    <row r="118" spans="1:3" ht="11.25">
      <c r="A118" s="1" t="s">
        <v>161</v>
      </c>
      <c r="B118" s="1" t="s">
        <v>162</v>
      </c>
      <c r="C118" s="2">
        <v>68205</v>
      </c>
    </row>
    <row r="119" spans="1:3" ht="11.25">
      <c r="A119" s="1" t="s">
        <v>163</v>
      </c>
      <c r="B119" s="1" t="s">
        <v>164</v>
      </c>
      <c r="C119" s="2">
        <v>126415</v>
      </c>
    </row>
    <row r="120" spans="1:3" ht="11.25">
      <c r="A120" s="1" t="s">
        <v>165</v>
      </c>
      <c r="B120" s="1" t="s">
        <v>166</v>
      </c>
      <c r="C120" s="2">
        <v>35000</v>
      </c>
    </row>
    <row r="121" spans="1:3" ht="11.25">
      <c r="A121" s="1" t="s">
        <v>167</v>
      </c>
      <c r="B121" s="1" t="s">
        <v>168</v>
      </c>
      <c r="C121" s="9">
        <v>829342.6</v>
      </c>
    </row>
    <row r="122" spans="1:3" ht="11.25">
      <c r="A122" s="1" t="s">
        <v>169</v>
      </c>
      <c r="B122" s="1" t="s">
        <v>170</v>
      </c>
      <c r="C122" s="2">
        <v>47600</v>
      </c>
    </row>
    <row r="123" spans="1:3" ht="11.25">
      <c r="A123" s="4" t="s">
        <v>171</v>
      </c>
      <c r="B123" s="4" t="s">
        <v>172</v>
      </c>
      <c r="C123" s="3">
        <v>500000</v>
      </c>
    </row>
    <row r="124" spans="1:3" ht="11.25">
      <c r="A124" s="4" t="s">
        <v>173</v>
      </c>
      <c r="B124" s="4" t="s">
        <v>174</v>
      </c>
      <c r="C124" s="3">
        <v>50000</v>
      </c>
    </row>
    <row r="125" spans="1:3" ht="11.25">
      <c r="A125" s="4" t="s">
        <v>175</v>
      </c>
      <c r="B125" s="4" t="s">
        <v>176</v>
      </c>
      <c r="C125" s="3">
        <f>C126+C127+C133+C139+C159+C205+C174</f>
        <v>3901859.1500000013</v>
      </c>
    </row>
    <row r="126" spans="1:3" ht="11.25">
      <c r="A126" s="4" t="s">
        <v>177</v>
      </c>
      <c r="B126" s="4" t="s">
        <v>178</v>
      </c>
      <c r="C126" s="3">
        <v>116449.72</v>
      </c>
    </row>
    <row r="127" spans="1:3" ht="11.25">
      <c r="A127" s="4" t="s">
        <v>179</v>
      </c>
      <c r="B127" s="4" t="s">
        <v>180</v>
      </c>
      <c r="C127" s="3">
        <f>SUM(C128:C132)</f>
        <v>146000</v>
      </c>
    </row>
    <row r="128" spans="1:3" ht="11.25">
      <c r="A128" s="1" t="s">
        <v>181</v>
      </c>
      <c r="B128" s="1" t="s">
        <v>182</v>
      </c>
      <c r="C128" s="2">
        <v>20000</v>
      </c>
    </row>
    <row r="129" spans="1:3" ht="11.25">
      <c r="A129" s="1" t="s">
        <v>183</v>
      </c>
      <c r="B129" s="1" t="s">
        <v>184</v>
      </c>
      <c r="C129" s="2">
        <v>35000</v>
      </c>
    </row>
    <row r="130" spans="1:3" ht="11.25">
      <c r="A130" s="1" t="s">
        <v>185</v>
      </c>
      <c r="B130" s="1" t="s">
        <v>186</v>
      </c>
      <c r="C130" s="2">
        <v>70000</v>
      </c>
    </row>
    <row r="131" spans="1:3" ht="11.25">
      <c r="A131" s="1" t="s">
        <v>187</v>
      </c>
      <c r="B131" s="1" t="s">
        <v>188</v>
      </c>
      <c r="C131" s="2">
        <v>10000</v>
      </c>
    </row>
    <row r="132" spans="1:3" ht="11.25">
      <c r="A132" s="1" t="s">
        <v>189</v>
      </c>
      <c r="B132" s="1" t="s">
        <v>190</v>
      </c>
      <c r="C132" s="2">
        <v>11000</v>
      </c>
    </row>
    <row r="133" spans="1:3" ht="11.25">
      <c r="A133" s="4" t="s">
        <v>191</v>
      </c>
      <c r="B133" s="4" t="s">
        <v>192</v>
      </c>
      <c r="C133" s="3">
        <f>SUM(C134:C138)</f>
        <v>495000</v>
      </c>
    </row>
    <row r="134" spans="1:3" ht="11.25">
      <c r="A134" s="1" t="s">
        <v>193</v>
      </c>
      <c r="B134" s="1" t="s">
        <v>194</v>
      </c>
      <c r="C134" s="2">
        <v>120000</v>
      </c>
    </row>
    <row r="135" spans="1:3" ht="11.25">
      <c r="A135" s="1" t="s">
        <v>195</v>
      </c>
      <c r="B135" s="1" t="s">
        <v>196</v>
      </c>
      <c r="C135" s="2">
        <v>200000</v>
      </c>
    </row>
    <row r="136" spans="1:3" ht="11.25">
      <c r="A136" s="1" t="s">
        <v>197</v>
      </c>
      <c r="B136" s="1" t="s">
        <v>198</v>
      </c>
      <c r="C136" s="2">
        <v>55000</v>
      </c>
    </row>
    <row r="137" spans="1:3" ht="11.25">
      <c r="A137" s="1" t="s">
        <v>199</v>
      </c>
      <c r="B137" s="1" t="s">
        <v>200</v>
      </c>
      <c r="C137" s="2">
        <v>20000</v>
      </c>
    </row>
    <row r="138" spans="1:3" ht="11.25">
      <c r="A138" s="1" t="s">
        <v>201</v>
      </c>
      <c r="B138" s="1" t="s">
        <v>202</v>
      </c>
      <c r="C138" s="2">
        <v>100000</v>
      </c>
    </row>
    <row r="139" spans="1:3" ht="11.25">
      <c r="A139" s="4" t="s">
        <v>203</v>
      </c>
      <c r="B139" s="4" t="s">
        <v>204</v>
      </c>
      <c r="C139" s="3">
        <f>SUM(C140:C158)</f>
        <v>167000</v>
      </c>
    </row>
    <row r="140" spans="1:3" ht="11.25">
      <c r="A140" s="1" t="s">
        <v>205</v>
      </c>
      <c r="B140" s="1" t="s">
        <v>82</v>
      </c>
      <c r="C140" s="2">
        <v>3000</v>
      </c>
    </row>
    <row r="141" spans="1:3" ht="11.25">
      <c r="A141" s="1" t="s">
        <v>206</v>
      </c>
      <c r="B141" s="1" t="s">
        <v>28</v>
      </c>
      <c r="C141" s="2">
        <v>14400</v>
      </c>
    </row>
    <row r="142" spans="1:3" ht="11.25">
      <c r="A142" s="1" t="s">
        <v>207</v>
      </c>
      <c r="B142" s="1" t="s">
        <v>30</v>
      </c>
      <c r="C142" s="2">
        <v>3000</v>
      </c>
    </row>
    <row r="143" spans="1:3" ht="11.25">
      <c r="A143" s="1" t="s">
        <v>208</v>
      </c>
      <c r="B143" s="1" t="s">
        <v>209</v>
      </c>
      <c r="C143" s="2">
        <v>10200</v>
      </c>
    </row>
    <row r="144" spans="1:3" ht="11.25">
      <c r="A144" s="1" t="s">
        <v>210</v>
      </c>
      <c r="B144" s="1" t="s">
        <v>211</v>
      </c>
      <c r="C144" s="2">
        <v>3000</v>
      </c>
    </row>
    <row r="145" spans="1:3" ht="11.25">
      <c r="A145" s="1" t="s">
        <v>212</v>
      </c>
      <c r="B145" s="1" t="s">
        <v>38</v>
      </c>
      <c r="C145" s="2">
        <v>4800</v>
      </c>
    </row>
    <row r="146" spans="1:3" ht="11.25">
      <c r="A146" s="1" t="s">
        <v>213</v>
      </c>
      <c r="B146" s="1" t="s">
        <v>40</v>
      </c>
      <c r="C146" s="2">
        <v>4800</v>
      </c>
    </row>
    <row r="147" spans="1:3" ht="11.25">
      <c r="A147" s="1" t="s">
        <v>214</v>
      </c>
      <c r="B147" s="1" t="s">
        <v>44</v>
      </c>
      <c r="C147" s="2">
        <v>3000</v>
      </c>
    </row>
    <row r="148" spans="1:3" ht="11.25">
      <c r="A148" s="1" t="s">
        <v>215</v>
      </c>
      <c r="B148" s="1" t="s">
        <v>46</v>
      </c>
      <c r="C148" s="2">
        <v>3000</v>
      </c>
    </row>
    <row r="149" spans="1:3" ht="11.25">
      <c r="A149" s="1" t="s">
        <v>216</v>
      </c>
      <c r="B149" s="1" t="s">
        <v>217</v>
      </c>
      <c r="C149" s="2">
        <v>3000</v>
      </c>
    </row>
    <row r="150" spans="1:3" ht="11.25">
      <c r="A150" s="1" t="s">
        <v>218</v>
      </c>
      <c r="B150" s="1" t="s">
        <v>54</v>
      </c>
      <c r="C150" s="2">
        <v>47000</v>
      </c>
    </row>
    <row r="151" spans="1:3" ht="11.25">
      <c r="A151" s="1" t="s">
        <v>219</v>
      </c>
      <c r="B151" s="1" t="s">
        <v>58</v>
      </c>
      <c r="C151" s="2">
        <v>13200</v>
      </c>
    </row>
    <row r="152" spans="1:3" ht="11.25">
      <c r="A152" s="1" t="s">
        <v>220</v>
      </c>
      <c r="B152" s="1" t="s">
        <v>62</v>
      </c>
      <c r="C152" s="2">
        <v>3000</v>
      </c>
    </row>
    <row r="153" spans="1:3" ht="11.25">
      <c r="A153" s="1" t="s">
        <v>221</v>
      </c>
      <c r="B153" s="1" t="s">
        <v>154</v>
      </c>
      <c r="C153" s="2">
        <v>3000</v>
      </c>
    </row>
    <row r="154" spans="1:3" ht="11.25">
      <c r="A154" s="1" t="s">
        <v>222</v>
      </c>
      <c r="B154" s="1" t="s">
        <v>156</v>
      </c>
      <c r="C154" s="2">
        <v>18000</v>
      </c>
    </row>
    <row r="155" spans="1:3" ht="11.25">
      <c r="A155" s="1" t="s">
        <v>223</v>
      </c>
      <c r="B155" s="1" t="s">
        <v>158</v>
      </c>
      <c r="C155" s="2">
        <v>13200</v>
      </c>
    </row>
    <row r="156" spans="1:3" ht="11.25">
      <c r="A156" s="1" t="s">
        <v>224</v>
      </c>
      <c r="B156" s="1" t="s">
        <v>160</v>
      </c>
      <c r="C156" s="2">
        <v>3000</v>
      </c>
    </row>
    <row r="157" spans="1:3" ht="11.25">
      <c r="A157" s="1" t="s">
        <v>225</v>
      </c>
      <c r="B157" s="1" t="s">
        <v>164</v>
      </c>
      <c r="C157" s="2">
        <v>4200</v>
      </c>
    </row>
    <row r="158" spans="1:3" ht="11.25">
      <c r="A158" s="1" t="s">
        <v>226</v>
      </c>
      <c r="B158" s="1" t="s">
        <v>166</v>
      </c>
      <c r="C158" s="2">
        <v>10200</v>
      </c>
    </row>
    <row r="159" spans="1:3" ht="11.25">
      <c r="A159" s="4" t="s">
        <v>227</v>
      </c>
      <c r="B159" s="4" t="s">
        <v>228</v>
      </c>
      <c r="C159" s="3">
        <f>SUM(C160:C173)</f>
        <v>284699</v>
      </c>
    </row>
    <row r="160" spans="1:3" ht="11.25">
      <c r="A160" s="1" t="s">
        <v>229</v>
      </c>
      <c r="B160" s="1" t="s">
        <v>26</v>
      </c>
      <c r="C160" s="2">
        <v>9120</v>
      </c>
    </row>
    <row r="161" spans="1:3" ht="11.25">
      <c r="A161" s="1" t="s">
        <v>230</v>
      </c>
      <c r="B161" s="1" t="s">
        <v>231</v>
      </c>
      <c r="C161" s="2">
        <v>9360</v>
      </c>
    </row>
    <row r="162" spans="1:3" ht="11.25">
      <c r="A162" s="1" t="s">
        <v>232</v>
      </c>
      <c r="B162" s="1" t="s">
        <v>233</v>
      </c>
      <c r="C162" s="2">
        <v>4560</v>
      </c>
    </row>
    <row r="163" spans="1:3" ht="11.25">
      <c r="A163" s="1" t="s">
        <v>234</v>
      </c>
      <c r="B163" s="1" t="s">
        <v>235</v>
      </c>
      <c r="C163" s="2">
        <v>50160</v>
      </c>
    </row>
    <row r="164" spans="1:3" ht="11.25">
      <c r="A164" s="1" t="s">
        <v>236</v>
      </c>
      <c r="B164" s="1" t="s">
        <v>237</v>
      </c>
      <c r="C164" s="2">
        <v>49680</v>
      </c>
    </row>
    <row r="165" spans="1:3" ht="11.25">
      <c r="A165" s="1" t="s">
        <v>238</v>
      </c>
      <c r="B165" s="1" t="s">
        <v>239</v>
      </c>
      <c r="C165" s="2">
        <v>4560</v>
      </c>
    </row>
    <row r="166" spans="1:3" ht="11.25">
      <c r="A166" s="1" t="s">
        <v>240</v>
      </c>
      <c r="B166" s="1" t="s">
        <v>38</v>
      </c>
      <c r="C166" s="2">
        <v>4560</v>
      </c>
    </row>
    <row r="167" spans="1:3" ht="11.25">
      <c r="A167" s="1" t="s">
        <v>241</v>
      </c>
      <c r="B167" s="1" t="s">
        <v>40</v>
      </c>
      <c r="C167" s="2">
        <v>9120</v>
      </c>
    </row>
    <row r="168" spans="1:3" ht="11.25">
      <c r="A168" s="1" t="s">
        <v>242</v>
      </c>
      <c r="B168" s="1" t="s">
        <v>44</v>
      </c>
      <c r="C168" s="2">
        <v>9129</v>
      </c>
    </row>
    <row r="169" spans="1:3" ht="11.25">
      <c r="A169" s="1" t="s">
        <v>243</v>
      </c>
      <c r="B169" s="1" t="s">
        <v>244</v>
      </c>
      <c r="C169" s="2">
        <v>18250</v>
      </c>
    </row>
    <row r="170" spans="1:3" ht="11.25">
      <c r="A170" s="1" t="s">
        <v>245</v>
      </c>
      <c r="B170" s="1" t="s">
        <v>246</v>
      </c>
      <c r="C170" s="2">
        <v>23000</v>
      </c>
    </row>
    <row r="171" spans="1:3" ht="11.25">
      <c r="A171" s="1" t="s">
        <v>247</v>
      </c>
      <c r="B171" s="1" t="s">
        <v>54</v>
      </c>
      <c r="C171" s="2">
        <v>70000</v>
      </c>
    </row>
    <row r="172" spans="1:3" ht="11.25">
      <c r="A172" s="1" t="s">
        <v>248</v>
      </c>
      <c r="B172" s="1" t="s">
        <v>58</v>
      </c>
      <c r="C172" s="2">
        <v>14000</v>
      </c>
    </row>
    <row r="173" spans="1:3" ht="11.25">
      <c r="A173" s="1" t="s">
        <v>249</v>
      </c>
      <c r="B173" s="1" t="s">
        <v>62</v>
      </c>
      <c r="C173" s="2">
        <v>9200</v>
      </c>
    </row>
    <row r="174" spans="1:3" ht="11.25">
      <c r="A174" s="4" t="s">
        <v>250</v>
      </c>
      <c r="B174" s="4" t="s">
        <v>251</v>
      </c>
      <c r="C174" s="3">
        <f>SUM(C175:C204)</f>
        <v>2675710.430000001</v>
      </c>
    </row>
    <row r="175" spans="1:3" ht="11.25">
      <c r="A175" s="1" t="s">
        <v>252</v>
      </c>
      <c r="B175" s="1" t="s">
        <v>26</v>
      </c>
      <c r="C175" s="2">
        <v>184210.55</v>
      </c>
    </row>
    <row r="176" spans="1:3" ht="11.25">
      <c r="A176" s="1" t="s">
        <v>253</v>
      </c>
      <c r="B176" s="1" t="s">
        <v>28</v>
      </c>
      <c r="C176" s="2">
        <v>87823.85</v>
      </c>
    </row>
    <row r="177" spans="1:3" ht="11.25">
      <c r="A177" s="1" t="s">
        <v>254</v>
      </c>
      <c r="B177" s="1" t="s">
        <v>30</v>
      </c>
      <c r="C177" s="2">
        <v>192486.19</v>
      </c>
    </row>
    <row r="178" spans="1:3" ht="11.25">
      <c r="A178" s="1" t="s">
        <v>255</v>
      </c>
      <c r="B178" s="1" t="s">
        <v>32</v>
      </c>
      <c r="C178" s="2">
        <v>248834.06</v>
      </c>
    </row>
    <row r="179" spans="1:3" ht="11.25">
      <c r="A179" s="1" t="s">
        <v>256</v>
      </c>
      <c r="B179" s="1" t="s">
        <v>34</v>
      </c>
      <c r="C179" s="2">
        <v>92250.88</v>
      </c>
    </row>
    <row r="180" spans="1:3" ht="11.25">
      <c r="A180" s="1" t="s">
        <v>257</v>
      </c>
      <c r="B180" s="1" t="s">
        <v>36</v>
      </c>
      <c r="C180" s="2">
        <v>82669.13</v>
      </c>
    </row>
    <row r="181" spans="1:3" ht="11.25">
      <c r="A181" s="1" t="s">
        <v>258</v>
      </c>
      <c r="B181" s="1" t="s">
        <v>38</v>
      </c>
      <c r="C181" s="2">
        <v>23967.53</v>
      </c>
    </row>
    <row r="182" spans="1:3" ht="11.25">
      <c r="A182" s="1" t="s">
        <v>259</v>
      </c>
      <c r="B182" s="1" t="s">
        <v>40</v>
      </c>
      <c r="C182" s="2">
        <v>1377.55</v>
      </c>
    </row>
    <row r="183" spans="1:3" ht="11.25">
      <c r="A183" s="1" t="s">
        <v>260</v>
      </c>
      <c r="B183" s="1" t="s">
        <v>261</v>
      </c>
      <c r="C183" s="2">
        <v>2452.29</v>
      </c>
    </row>
    <row r="184" spans="1:3" ht="11.25">
      <c r="A184" s="1" t="s">
        <v>262</v>
      </c>
      <c r="B184" s="1" t="s">
        <v>44</v>
      </c>
      <c r="C184" s="2">
        <v>50976.99</v>
      </c>
    </row>
    <row r="185" spans="1:3" ht="11.25">
      <c r="A185" s="1" t="s">
        <v>263</v>
      </c>
      <c r="B185" s="1" t="s">
        <v>46</v>
      </c>
      <c r="C185" s="2">
        <v>90783.69</v>
      </c>
    </row>
    <row r="186" spans="1:3" ht="11.25">
      <c r="A186" s="1" t="s">
        <v>264</v>
      </c>
      <c r="B186" s="1" t="s">
        <v>48</v>
      </c>
      <c r="C186" s="2">
        <v>23713.08</v>
      </c>
    </row>
    <row r="187" spans="1:3" ht="11.25">
      <c r="A187" s="1" t="s">
        <v>265</v>
      </c>
      <c r="B187" s="1" t="s">
        <v>50</v>
      </c>
      <c r="C187" s="2">
        <v>71713.29</v>
      </c>
    </row>
    <row r="188" spans="1:3" ht="11.25">
      <c r="A188" s="1" t="s">
        <v>266</v>
      </c>
      <c r="B188" s="1" t="s">
        <v>52</v>
      </c>
      <c r="C188" s="2">
        <v>69072.56</v>
      </c>
    </row>
    <row r="189" spans="1:3" ht="11.25">
      <c r="A189" s="1" t="s">
        <v>267</v>
      </c>
      <c r="B189" s="1" t="s">
        <v>22</v>
      </c>
      <c r="C189" s="2">
        <v>665559.88</v>
      </c>
    </row>
    <row r="190" spans="1:3" ht="11.25">
      <c r="A190" s="1" t="s">
        <v>268</v>
      </c>
      <c r="B190" s="1" t="s">
        <v>54</v>
      </c>
      <c r="C190" s="2">
        <v>85730.11</v>
      </c>
    </row>
    <row r="191" spans="1:3" ht="11.25">
      <c r="A191" s="1" t="s">
        <v>269</v>
      </c>
      <c r="B191" s="1" t="s">
        <v>56</v>
      </c>
      <c r="C191" s="2">
        <v>17649.76</v>
      </c>
    </row>
    <row r="192" spans="1:3" ht="11.25">
      <c r="A192" s="1" t="s">
        <v>270</v>
      </c>
      <c r="B192" s="1" t="s">
        <v>58</v>
      </c>
      <c r="C192" s="2">
        <v>24184.48</v>
      </c>
    </row>
    <row r="193" spans="1:3" ht="11.25">
      <c r="A193" s="1" t="s">
        <v>271</v>
      </c>
      <c r="B193" s="1" t="s">
        <v>60</v>
      </c>
      <c r="C193" s="2">
        <v>36243.28</v>
      </c>
    </row>
    <row r="194" spans="1:3" ht="11.25">
      <c r="A194" s="1" t="s">
        <v>272</v>
      </c>
      <c r="B194" s="1" t="s">
        <v>62</v>
      </c>
      <c r="C194" s="2">
        <v>8838.77</v>
      </c>
    </row>
    <row r="195" spans="1:3" ht="11.25">
      <c r="A195" s="1" t="s">
        <v>273</v>
      </c>
      <c r="B195" s="1" t="s">
        <v>274</v>
      </c>
      <c r="C195" s="2">
        <v>14358.84</v>
      </c>
    </row>
    <row r="196" spans="1:3" ht="11.25">
      <c r="A196" s="1" t="s">
        <v>275</v>
      </c>
      <c r="B196" s="1" t="s">
        <v>276</v>
      </c>
      <c r="C196" s="2">
        <v>11640.17</v>
      </c>
    </row>
    <row r="197" spans="1:3" ht="11.25">
      <c r="A197" s="1" t="s">
        <v>277</v>
      </c>
      <c r="B197" s="1" t="s">
        <v>278</v>
      </c>
      <c r="C197" s="2">
        <v>11388.54</v>
      </c>
    </row>
    <row r="198" spans="1:3" ht="11.25">
      <c r="A198" s="1" t="s">
        <v>279</v>
      </c>
      <c r="B198" s="1" t="s">
        <v>280</v>
      </c>
      <c r="C198" s="2">
        <v>29413.79</v>
      </c>
    </row>
    <row r="199" spans="1:3" ht="11.25">
      <c r="A199" s="1" t="s">
        <v>281</v>
      </c>
      <c r="B199" s="1" t="s">
        <v>282</v>
      </c>
      <c r="C199" s="2">
        <v>18809.12</v>
      </c>
    </row>
    <row r="200" spans="1:3" ht="11.25">
      <c r="A200" s="1" t="s">
        <v>283</v>
      </c>
      <c r="B200" s="1" t="s">
        <v>284</v>
      </c>
      <c r="C200" s="2">
        <v>19752.23</v>
      </c>
    </row>
    <row r="201" spans="1:3" ht="11.25">
      <c r="A201" s="1" t="s">
        <v>285</v>
      </c>
      <c r="B201" s="1" t="s">
        <v>286</v>
      </c>
      <c r="C201" s="2">
        <v>161566.85</v>
      </c>
    </row>
    <row r="202" spans="1:3" ht="11.25">
      <c r="A202" s="1" t="s">
        <v>287</v>
      </c>
      <c r="B202" s="1" t="s">
        <v>288</v>
      </c>
      <c r="C202" s="2">
        <v>36480.88</v>
      </c>
    </row>
    <row r="203" spans="1:3" ht="11.25">
      <c r="A203" s="1" t="s">
        <v>289</v>
      </c>
      <c r="B203" s="1" t="s">
        <v>290</v>
      </c>
      <c r="C203" s="2">
        <v>284290.6</v>
      </c>
    </row>
    <row r="204" spans="1:3" ht="11.25">
      <c r="A204" s="1" t="s">
        <v>291</v>
      </c>
      <c r="B204" s="1" t="s">
        <v>292</v>
      </c>
      <c r="C204" s="2">
        <v>27471.49</v>
      </c>
    </row>
    <row r="205" spans="1:3" ht="11.25">
      <c r="A205" s="4" t="s">
        <v>293</v>
      </c>
      <c r="B205" s="4" t="s">
        <v>294</v>
      </c>
      <c r="C205" s="3">
        <f>SUM(C206)</f>
        <v>17000</v>
      </c>
    </row>
    <row r="206" spans="1:3" ht="11.25">
      <c r="A206" s="1" t="s">
        <v>295</v>
      </c>
      <c r="B206" s="1" t="s">
        <v>26</v>
      </c>
      <c r="C206" s="2">
        <v>17000</v>
      </c>
    </row>
    <row r="207" spans="1:3" ht="11.25">
      <c r="A207" s="4" t="s">
        <v>296</v>
      </c>
      <c r="B207" s="4" t="s">
        <v>297</v>
      </c>
      <c r="C207" s="3">
        <f>C208</f>
        <v>550000</v>
      </c>
    </row>
    <row r="208" spans="1:3" ht="11.25">
      <c r="A208" s="1" t="s">
        <v>298</v>
      </c>
      <c r="B208" s="1" t="s">
        <v>297</v>
      </c>
      <c r="C208" s="2">
        <v>550000</v>
      </c>
    </row>
    <row r="209" spans="1:3" ht="11.25">
      <c r="A209" s="5" t="s">
        <v>299</v>
      </c>
      <c r="B209" s="5" t="s">
        <v>300</v>
      </c>
      <c r="C209" s="6">
        <f>C210+C221+C228+C235+C242+C255+C260+C267+C320</f>
        <v>7486420</v>
      </c>
    </row>
    <row r="210" spans="1:3" ht="11.25">
      <c r="A210" s="4" t="s">
        <v>301</v>
      </c>
      <c r="B210" s="4" t="s">
        <v>302</v>
      </c>
      <c r="C210" s="3">
        <f>C211+C213+C215+C217+C219</f>
        <v>974822</v>
      </c>
    </row>
    <row r="211" spans="1:3" ht="11.25">
      <c r="A211" s="4" t="s">
        <v>303</v>
      </c>
      <c r="B211" s="4" t="s">
        <v>304</v>
      </c>
      <c r="C211" s="3">
        <f>C212</f>
        <v>1000</v>
      </c>
    </row>
    <row r="212" spans="1:3" ht="11.25">
      <c r="A212" s="1" t="s">
        <v>305</v>
      </c>
      <c r="B212" s="1" t="s">
        <v>26</v>
      </c>
      <c r="C212" s="2">
        <v>1000</v>
      </c>
    </row>
    <row r="213" spans="1:3" ht="11.25">
      <c r="A213" s="4" t="s">
        <v>306</v>
      </c>
      <c r="B213" s="4" t="s">
        <v>307</v>
      </c>
      <c r="C213" s="3">
        <f>C214</f>
        <v>350000</v>
      </c>
    </row>
    <row r="214" spans="1:3" ht="11.25">
      <c r="A214" s="1" t="s">
        <v>308</v>
      </c>
      <c r="B214" s="1" t="s">
        <v>26</v>
      </c>
      <c r="C214" s="2">
        <v>350000</v>
      </c>
    </row>
    <row r="215" spans="1:3" ht="11.25">
      <c r="A215" s="4" t="s">
        <v>309</v>
      </c>
      <c r="B215" s="4" t="s">
        <v>310</v>
      </c>
      <c r="C215" s="3">
        <f>C216</f>
        <v>40000</v>
      </c>
    </row>
    <row r="216" spans="1:3" ht="11.25">
      <c r="A216" s="1" t="s">
        <v>311</v>
      </c>
      <c r="B216" s="1" t="s">
        <v>26</v>
      </c>
      <c r="C216" s="2">
        <v>40000</v>
      </c>
    </row>
    <row r="217" spans="1:3" ht="11.25">
      <c r="A217" s="4" t="s">
        <v>312</v>
      </c>
      <c r="B217" s="4" t="s">
        <v>313</v>
      </c>
      <c r="C217" s="3">
        <f>C218</f>
        <v>570822</v>
      </c>
    </row>
    <row r="218" spans="1:3" ht="11.25">
      <c r="A218" s="1" t="s">
        <v>314</v>
      </c>
      <c r="B218" s="1" t="s">
        <v>26</v>
      </c>
      <c r="C218" s="2">
        <v>570822</v>
      </c>
    </row>
    <row r="219" spans="1:3" ht="11.25">
      <c r="A219" s="4" t="s">
        <v>315</v>
      </c>
      <c r="B219" s="4" t="s">
        <v>316</v>
      </c>
      <c r="C219" s="3">
        <f>C220</f>
        <v>13000</v>
      </c>
    </row>
    <row r="220" spans="1:3" ht="11.25">
      <c r="A220" s="1" t="s">
        <v>317</v>
      </c>
      <c r="B220" s="1" t="s">
        <v>82</v>
      </c>
      <c r="C220" s="2">
        <v>13000</v>
      </c>
    </row>
    <row r="221" spans="1:3" ht="11.25">
      <c r="A221" s="4" t="s">
        <v>318</v>
      </c>
      <c r="B221" s="4" t="s">
        <v>319</v>
      </c>
      <c r="C221" s="3">
        <f>C222+C224+C226</f>
        <v>71085</v>
      </c>
    </row>
    <row r="222" spans="1:3" ht="11.25">
      <c r="A222" s="4" t="s">
        <v>320</v>
      </c>
      <c r="B222" s="4" t="s">
        <v>321</v>
      </c>
      <c r="C222" s="3">
        <f>C223</f>
        <v>1500</v>
      </c>
    </row>
    <row r="223" spans="1:3" ht="11.25">
      <c r="A223" s="1" t="s">
        <v>322</v>
      </c>
      <c r="B223" s="1" t="s">
        <v>82</v>
      </c>
      <c r="C223" s="2">
        <v>1500</v>
      </c>
    </row>
    <row r="224" spans="1:3" ht="11.25">
      <c r="A224" s="4" t="s">
        <v>323</v>
      </c>
      <c r="B224" s="4" t="s">
        <v>324</v>
      </c>
      <c r="C224" s="3">
        <f>C225</f>
        <v>19585</v>
      </c>
    </row>
    <row r="225" spans="1:3" ht="11.25">
      <c r="A225" s="1" t="s">
        <v>325</v>
      </c>
      <c r="B225" s="1" t="s">
        <v>82</v>
      </c>
      <c r="C225" s="2">
        <v>19585</v>
      </c>
    </row>
    <row r="226" spans="1:3" ht="11.25">
      <c r="A226" s="4" t="s">
        <v>326</v>
      </c>
      <c r="B226" s="4" t="s">
        <v>327</v>
      </c>
      <c r="C226" s="3">
        <f>C227</f>
        <v>50000</v>
      </c>
    </row>
    <row r="227" spans="1:3" ht="11.25">
      <c r="A227" s="1" t="s">
        <v>328</v>
      </c>
      <c r="B227" s="1" t="s">
        <v>82</v>
      </c>
      <c r="C227" s="2">
        <v>50000</v>
      </c>
    </row>
    <row r="228" spans="1:3" ht="11.25">
      <c r="A228" s="4" t="s">
        <v>329</v>
      </c>
      <c r="B228" s="4" t="s">
        <v>330</v>
      </c>
      <c r="C228" s="3">
        <f>C229+C231+C233</f>
        <v>340000</v>
      </c>
    </row>
    <row r="229" spans="1:3" ht="11.25">
      <c r="A229" s="4" t="s">
        <v>331</v>
      </c>
      <c r="B229" s="4" t="s">
        <v>332</v>
      </c>
      <c r="C229" s="3">
        <f>C230</f>
        <v>300000</v>
      </c>
    </row>
    <row r="230" spans="1:3" ht="11.25">
      <c r="A230" s="1" t="s">
        <v>333</v>
      </c>
      <c r="B230" s="1" t="s">
        <v>26</v>
      </c>
      <c r="C230" s="2">
        <v>300000</v>
      </c>
    </row>
    <row r="231" spans="1:3" ht="11.25">
      <c r="A231" s="4" t="s">
        <v>334</v>
      </c>
      <c r="B231" s="4" t="s">
        <v>335</v>
      </c>
      <c r="C231" s="3">
        <f>C232</f>
        <v>20000</v>
      </c>
    </row>
    <row r="232" spans="1:3" ht="11.25">
      <c r="A232" s="1" t="s">
        <v>334</v>
      </c>
      <c r="B232" s="1" t="s">
        <v>82</v>
      </c>
      <c r="C232" s="2">
        <v>20000</v>
      </c>
    </row>
    <row r="233" spans="1:3" ht="11.25">
      <c r="A233" s="4" t="s">
        <v>336</v>
      </c>
      <c r="B233" s="4" t="s">
        <v>337</v>
      </c>
      <c r="C233" s="3">
        <f>C234</f>
        <v>20000</v>
      </c>
    </row>
    <row r="234" spans="1:3" ht="11.25">
      <c r="A234" s="1" t="s">
        <v>338</v>
      </c>
      <c r="B234" s="1" t="s">
        <v>82</v>
      </c>
      <c r="C234" s="2">
        <v>20000</v>
      </c>
    </row>
    <row r="235" spans="1:3" ht="11.25">
      <c r="A235" s="4" t="s">
        <v>339</v>
      </c>
      <c r="B235" s="4" t="s">
        <v>340</v>
      </c>
      <c r="C235" s="3">
        <f>C236+C238+C240</f>
        <v>297313</v>
      </c>
    </row>
    <row r="236" spans="1:3" ht="11.25">
      <c r="A236" s="4" t="s">
        <v>341</v>
      </c>
      <c r="B236" s="4" t="s">
        <v>342</v>
      </c>
      <c r="C236" s="3">
        <f>C237</f>
        <v>117313</v>
      </c>
    </row>
    <row r="237" spans="1:3" ht="11.25">
      <c r="A237" s="1" t="s">
        <v>343</v>
      </c>
      <c r="B237" s="1" t="s">
        <v>26</v>
      </c>
      <c r="C237" s="2">
        <v>117313</v>
      </c>
    </row>
    <row r="238" spans="1:3" ht="11.25">
      <c r="A238" s="4" t="s">
        <v>344</v>
      </c>
      <c r="B238" s="4" t="s">
        <v>345</v>
      </c>
      <c r="C238" s="3">
        <f>C239</f>
        <v>150000</v>
      </c>
    </row>
    <row r="239" spans="1:3" ht="11.25">
      <c r="A239" s="1" t="s">
        <v>346</v>
      </c>
      <c r="B239" s="1" t="s">
        <v>26</v>
      </c>
      <c r="C239" s="2">
        <v>150000</v>
      </c>
    </row>
    <row r="240" spans="1:3" ht="11.25">
      <c r="A240" s="4" t="s">
        <v>347</v>
      </c>
      <c r="B240" s="4" t="s">
        <v>348</v>
      </c>
      <c r="C240" s="3">
        <f>C241</f>
        <v>30000</v>
      </c>
    </row>
    <row r="241" spans="1:3" ht="11.25">
      <c r="A241" s="1" t="s">
        <v>349</v>
      </c>
      <c r="B241" s="1" t="s">
        <v>350</v>
      </c>
      <c r="C241" s="2">
        <v>30000</v>
      </c>
    </row>
    <row r="242" spans="1:3" ht="11.25">
      <c r="A242" s="4" t="s">
        <v>351</v>
      </c>
      <c r="B242" s="4" t="s">
        <v>352</v>
      </c>
      <c r="C242" s="3">
        <f>C243+C245+C247+C249+C251+C253</f>
        <v>788200</v>
      </c>
    </row>
    <row r="243" spans="1:3" ht="11.25">
      <c r="A243" s="4" t="s">
        <v>353</v>
      </c>
      <c r="B243" s="4" t="s">
        <v>354</v>
      </c>
      <c r="C243" s="3">
        <f>C244</f>
        <v>20200</v>
      </c>
    </row>
    <row r="244" spans="1:3" ht="11.25">
      <c r="A244" s="1" t="s">
        <v>355</v>
      </c>
      <c r="B244" s="1" t="s">
        <v>356</v>
      </c>
      <c r="C244" s="2">
        <v>20200</v>
      </c>
    </row>
    <row r="245" spans="1:3" ht="11.25">
      <c r="A245" s="4" t="s">
        <v>357</v>
      </c>
      <c r="B245" s="4" t="s">
        <v>358</v>
      </c>
      <c r="C245" s="3">
        <f>C246</f>
        <v>6000</v>
      </c>
    </row>
    <row r="246" spans="1:3" ht="11.25">
      <c r="A246" s="1" t="s">
        <v>359</v>
      </c>
      <c r="B246" s="1" t="s">
        <v>356</v>
      </c>
      <c r="C246" s="2">
        <v>6000</v>
      </c>
    </row>
    <row r="247" spans="1:3" ht="11.25">
      <c r="A247" s="4" t="s">
        <v>360</v>
      </c>
      <c r="B247" s="4" t="s">
        <v>361</v>
      </c>
      <c r="C247" s="3">
        <f>C248</f>
        <v>12000</v>
      </c>
    </row>
    <row r="248" spans="1:3" ht="11.25">
      <c r="A248" s="1" t="s">
        <v>362</v>
      </c>
      <c r="B248" s="1" t="s">
        <v>356</v>
      </c>
      <c r="C248" s="2">
        <v>12000</v>
      </c>
    </row>
    <row r="249" spans="1:3" ht="11.25">
      <c r="A249" s="4" t="s">
        <v>363</v>
      </c>
      <c r="B249" s="4" t="s">
        <v>364</v>
      </c>
      <c r="C249" s="3">
        <f>C250</f>
        <v>100000</v>
      </c>
    </row>
    <row r="250" spans="1:3" ht="11.25">
      <c r="A250" s="1" t="s">
        <v>365</v>
      </c>
      <c r="B250" s="1" t="s">
        <v>356</v>
      </c>
      <c r="C250" s="2">
        <v>100000</v>
      </c>
    </row>
    <row r="251" spans="1:3" ht="11.25">
      <c r="A251" s="4" t="s">
        <v>366</v>
      </c>
      <c r="B251" s="4" t="s">
        <v>367</v>
      </c>
      <c r="C251" s="3">
        <f>C252</f>
        <v>500000</v>
      </c>
    </row>
    <row r="252" spans="1:3" ht="11.25">
      <c r="A252" s="1" t="s">
        <v>368</v>
      </c>
      <c r="B252" s="1" t="s">
        <v>356</v>
      </c>
      <c r="C252" s="2">
        <v>500000</v>
      </c>
    </row>
    <row r="253" spans="1:3" ht="11.25">
      <c r="A253" s="4" t="s">
        <v>369</v>
      </c>
      <c r="B253" s="4" t="s">
        <v>370</v>
      </c>
      <c r="C253" s="3">
        <f>C254</f>
        <v>150000</v>
      </c>
    </row>
    <row r="254" spans="1:3" ht="11.25">
      <c r="A254" s="1" t="s">
        <v>371</v>
      </c>
      <c r="B254" s="1" t="s">
        <v>26</v>
      </c>
      <c r="C254" s="2">
        <v>150000</v>
      </c>
    </row>
    <row r="255" spans="1:3" ht="11.25">
      <c r="A255" s="4" t="s">
        <v>372</v>
      </c>
      <c r="B255" s="4" t="s">
        <v>373</v>
      </c>
      <c r="C255" s="3">
        <f>C256+C258</f>
        <v>75000</v>
      </c>
    </row>
    <row r="256" spans="1:3" ht="11.25">
      <c r="A256" s="4" t="s">
        <v>374</v>
      </c>
      <c r="B256" s="4" t="s">
        <v>375</v>
      </c>
      <c r="C256" s="3">
        <f>C257</f>
        <v>60000</v>
      </c>
    </row>
    <row r="257" spans="1:3" ht="11.25">
      <c r="A257" s="1" t="s">
        <v>376</v>
      </c>
      <c r="B257" s="1" t="s">
        <v>356</v>
      </c>
      <c r="C257" s="2">
        <v>60000</v>
      </c>
    </row>
    <row r="258" spans="1:3" ht="11.25">
      <c r="A258" s="4" t="s">
        <v>377</v>
      </c>
      <c r="B258" s="4" t="s">
        <v>378</v>
      </c>
      <c r="C258" s="3">
        <f>C259</f>
        <v>15000</v>
      </c>
    </row>
    <row r="259" spans="1:3" ht="11.25">
      <c r="A259" s="1" t="s">
        <v>379</v>
      </c>
      <c r="B259" s="1" t="s">
        <v>356</v>
      </c>
      <c r="C259" s="2">
        <v>15000</v>
      </c>
    </row>
    <row r="260" spans="1:3" ht="11.25">
      <c r="A260" s="4" t="s">
        <v>380</v>
      </c>
      <c r="B260" s="4" t="s">
        <v>381</v>
      </c>
      <c r="C260" s="3">
        <f>C261+C263+C265</f>
        <v>630000</v>
      </c>
    </row>
    <row r="261" spans="1:3" ht="11.25">
      <c r="A261" s="4" t="s">
        <v>382</v>
      </c>
      <c r="B261" s="4" t="s">
        <v>383</v>
      </c>
      <c r="C261" s="3">
        <f>C262</f>
        <v>550000</v>
      </c>
    </row>
    <row r="262" spans="1:3" ht="11.25">
      <c r="A262" s="1" t="s">
        <v>384</v>
      </c>
      <c r="B262" s="1" t="s">
        <v>26</v>
      </c>
      <c r="C262" s="2">
        <v>550000</v>
      </c>
    </row>
    <row r="263" spans="1:3" ht="11.25">
      <c r="A263" s="4" t="s">
        <v>385</v>
      </c>
      <c r="B263" s="4" t="s">
        <v>386</v>
      </c>
      <c r="C263" s="3">
        <f>C264</f>
        <v>50000</v>
      </c>
    </row>
    <row r="264" spans="1:3" ht="11.25">
      <c r="A264" s="1" t="s">
        <v>387</v>
      </c>
      <c r="B264" s="1" t="s">
        <v>26</v>
      </c>
      <c r="C264" s="2">
        <v>50000</v>
      </c>
    </row>
    <row r="265" spans="1:3" ht="11.25">
      <c r="A265" s="4" t="s">
        <v>388</v>
      </c>
      <c r="B265" s="4" t="s">
        <v>389</v>
      </c>
      <c r="C265" s="3">
        <f>C266</f>
        <v>30000</v>
      </c>
    </row>
    <row r="266" spans="1:3" ht="11.25">
      <c r="A266" s="1" t="s">
        <v>390</v>
      </c>
      <c r="B266" s="1" t="s">
        <v>26</v>
      </c>
      <c r="C266" s="2">
        <v>30000</v>
      </c>
    </row>
    <row r="267" spans="1:3" ht="11.25">
      <c r="A267" s="4" t="s">
        <v>391</v>
      </c>
      <c r="B267" s="4" t="s">
        <v>392</v>
      </c>
      <c r="C267" s="3">
        <f>C268+C279+C314+C316+C318</f>
        <v>4260000</v>
      </c>
    </row>
    <row r="268" spans="1:3" ht="11.25">
      <c r="A268" s="4" t="s">
        <v>393</v>
      </c>
      <c r="B268" s="4" t="s">
        <v>394</v>
      </c>
      <c r="C268" s="3">
        <f>SUM(C269:C278)</f>
        <v>1075000</v>
      </c>
    </row>
    <row r="269" spans="1:3" ht="11.25">
      <c r="A269" s="1" t="s">
        <v>395</v>
      </c>
      <c r="B269" s="1" t="s">
        <v>396</v>
      </c>
      <c r="C269" s="2">
        <v>150000</v>
      </c>
    </row>
    <row r="270" spans="1:3" ht="11.25">
      <c r="A270" s="1" t="s">
        <v>397</v>
      </c>
      <c r="B270" s="1" t="s">
        <v>398</v>
      </c>
      <c r="C270" s="2">
        <v>300000</v>
      </c>
    </row>
    <row r="271" spans="1:3" ht="11.25">
      <c r="A271" s="1" t="s">
        <v>399</v>
      </c>
      <c r="B271" s="1" t="s">
        <v>400</v>
      </c>
      <c r="C271" s="2">
        <v>100000</v>
      </c>
    </row>
    <row r="272" spans="1:3" ht="11.25">
      <c r="A272" s="1" t="s">
        <v>401</v>
      </c>
      <c r="B272" s="1" t="s">
        <v>402</v>
      </c>
      <c r="C272" s="2">
        <v>200000</v>
      </c>
    </row>
    <row r="273" spans="1:3" ht="11.25">
      <c r="A273" s="1" t="s">
        <v>403</v>
      </c>
      <c r="B273" s="1" t="s">
        <v>404</v>
      </c>
      <c r="C273" s="2">
        <v>30000</v>
      </c>
    </row>
    <row r="274" spans="1:3" ht="11.25">
      <c r="A274" s="1" t="s">
        <v>405</v>
      </c>
      <c r="B274" s="1" t="s">
        <v>406</v>
      </c>
      <c r="C274" s="2">
        <v>140000</v>
      </c>
    </row>
    <row r="275" spans="1:3" ht="11.25">
      <c r="A275" s="1" t="s">
        <v>407</v>
      </c>
      <c r="B275" s="1" t="s">
        <v>408</v>
      </c>
      <c r="C275" s="2">
        <v>70000</v>
      </c>
    </row>
    <row r="276" spans="1:3" ht="11.25">
      <c r="A276" s="1" t="s">
        <v>409</v>
      </c>
      <c r="B276" s="1" t="s">
        <v>410</v>
      </c>
      <c r="C276" s="2">
        <v>10000</v>
      </c>
    </row>
    <row r="277" spans="1:3" ht="11.25">
      <c r="A277" s="1" t="s">
        <v>411</v>
      </c>
      <c r="B277" s="1" t="s">
        <v>412</v>
      </c>
      <c r="C277" s="2">
        <v>50000</v>
      </c>
    </row>
    <row r="278" spans="1:3" ht="11.25">
      <c r="A278" s="1" t="s">
        <v>413</v>
      </c>
      <c r="B278" s="1" t="s">
        <v>414</v>
      </c>
      <c r="C278" s="2">
        <v>25000</v>
      </c>
    </row>
    <row r="279" spans="1:3" ht="11.25">
      <c r="A279" s="4" t="s">
        <v>415</v>
      </c>
      <c r="B279" s="4" t="s">
        <v>416</v>
      </c>
      <c r="C279" s="3">
        <f>SUM(C280:C313)</f>
        <v>2930000</v>
      </c>
    </row>
    <row r="280" spans="1:3" ht="11.25">
      <c r="A280" s="1" t="s">
        <v>417</v>
      </c>
      <c r="B280" s="1" t="s">
        <v>418</v>
      </c>
      <c r="C280" s="2">
        <v>2000000</v>
      </c>
    </row>
    <row r="281" spans="1:3" ht="11.25">
      <c r="A281" s="1" t="s">
        <v>419</v>
      </c>
      <c r="B281" s="1" t="s">
        <v>420</v>
      </c>
      <c r="C281" s="2">
        <v>450000</v>
      </c>
    </row>
    <row r="282" spans="1:3" ht="11.25">
      <c r="A282" s="1" t="s">
        <v>421</v>
      </c>
      <c r="B282" s="1" t="s">
        <v>422</v>
      </c>
      <c r="C282" s="2">
        <v>15000</v>
      </c>
    </row>
    <row r="283" spans="1:3" ht="11.25">
      <c r="A283" s="1" t="s">
        <v>423</v>
      </c>
      <c r="B283" s="1" t="s">
        <v>424</v>
      </c>
      <c r="C283" s="2">
        <v>4000</v>
      </c>
    </row>
    <row r="284" spans="1:3" ht="11.25">
      <c r="A284" s="1" t="s">
        <v>425</v>
      </c>
      <c r="B284" s="1" t="s">
        <v>426</v>
      </c>
      <c r="C284" s="2">
        <v>30000</v>
      </c>
    </row>
    <row r="285" spans="1:3" ht="11.25">
      <c r="A285" s="1" t="s">
        <v>427</v>
      </c>
      <c r="B285" s="1" t="s">
        <v>428</v>
      </c>
      <c r="C285" s="2">
        <v>8000</v>
      </c>
    </row>
    <row r="286" spans="1:3" ht="11.25">
      <c r="A286" s="1" t="s">
        <v>429</v>
      </c>
      <c r="B286" s="1" t="s">
        <v>430</v>
      </c>
      <c r="C286" s="2">
        <v>20000</v>
      </c>
    </row>
    <row r="287" spans="1:3" ht="11.25">
      <c r="A287" s="1" t="s">
        <v>431</v>
      </c>
      <c r="B287" s="1" t="s">
        <v>432</v>
      </c>
      <c r="C287" s="2">
        <v>4000</v>
      </c>
    </row>
    <row r="288" spans="1:3" ht="11.25">
      <c r="A288" s="1" t="s">
        <v>433</v>
      </c>
      <c r="B288" s="1" t="s">
        <v>434</v>
      </c>
      <c r="C288" s="2">
        <v>3000</v>
      </c>
    </row>
    <row r="289" spans="1:3" ht="11.25">
      <c r="A289" s="1" t="s">
        <v>435</v>
      </c>
      <c r="B289" s="1" t="s">
        <v>436</v>
      </c>
      <c r="C289" s="2">
        <v>67500</v>
      </c>
    </row>
    <row r="290" spans="1:3" ht="11.25">
      <c r="A290" s="1" t="s">
        <v>437</v>
      </c>
      <c r="B290" s="1" t="s">
        <v>438</v>
      </c>
      <c r="C290" s="2">
        <v>67500</v>
      </c>
    </row>
    <row r="291" spans="1:3" ht="11.25">
      <c r="A291" s="1" t="s">
        <v>439</v>
      </c>
      <c r="B291" s="1" t="s">
        <v>440</v>
      </c>
      <c r="C291" s="2">
        <v>3000</v>
      </c>
    </row>
    <row r="292" spans="1:3" ht="11.25">
      <c r="A292" s="1" t="s">
        <v>441</v>
      </c>
      <c r="B292" s="1" t="s">
        <v>442</v>
      </c>
      <c r="C292" s="2">
        <v>10000</v>
      </c>
    </row>
    <row r="293" spans="1:3" ht="11.25">
      <c r="A293" s="1" t="s">
        <v>443</v>
      </c>
      <c r="B293" s="1" t="s">
        <v>444</v>
      </c>
      <c r="C293" s="2">
        <v>10000</v>
      </c>
    </row>
    <row r="294" spans="1:3" ht="11.25">
      <c r="A294" s="1" t="s">
        <v>445</v>
      </c>
      <c r="B294" s="1" t="s">
        <v>446</v>
      </c>
      <c r="C294" s="2">
        <v>8000</v>
      </c>
    </row>
    <row r="295" spans="1:3" ht="11.25">
      <c r="A295" s="1" t="s">
        <v>447</v>
      </c>
      <c r="B295" s="1" t="s">
        <v>448</v>
      </c>
      <c r="C295" s="2">
        <v>50000</v>
      </c>
    </row>
    <row r="296" spans="1:3" ht="11.25">
      <c r="A296" s="1" t="s">
        <v>449</v>
      </c>
      <c r="B296" s="1" t="s">
        <v>450</v>
      </c>
      <c r="C296" s="2">
        <v>10000</v>
      </c>
    </row>
    <row r="297" spans="1:3" ht="11.25">
      <c r="A297" s="1" t="s">
        <v>451</v>
      </c>
      <c r="B297" s="1" t="s">
        <v>452</v>
      </c>
      <c r="C297" s="2">
        <v>4000</v>
      </c>
    </row>
    <row r="298" spans="1:3" ht="11.25">
      <c r="A298" s="1" t="s">
        <v>453</v>
      </c>
      <c r="B298" s="1" t="s">
        <v>454</v>
      </c>
      <c r="C298" s="2">
        <v>10000</v>
      </c>
    </row>
    <row r="299" spans="1:3" ht="11.25">
      <c r="A299" s="1" t="s">
        <v>455</v>
      </c>
      <c r="B299" s="1" t="s">
        <v>456</v>
      </c>
      <c r="C299" s="2">
        <v>20000</v>
      </c>
    </row>
    <row r="300" spans="1:3" ht="11.25">
      <c r="A300" s="1" t="s">
        <v>457</v>
      </c>
      <c r="B300" s="1" t="s">
        <v>458</v>
      </c>
      <c r="C300" s="2">
        <v>3000</v>
      </c>
    </row>
    <row r="301" spans="1:3" ht="11.25">
      <c r="A301" s="1" t="s">
        <v>459</v>
      </c>
      <c r="B301" s="1" t="s">
        <v>460</v>
      </c>
      <c r="C301" s="2">
        <v>3000</v>
      </c>
    </row>
    <row r="302" spans="1:3" ht="11.25">
      <c r="A302" s="1" t="s">
        <v>461</v>
      </c>
      <c r="B302" s="1" t="s">
        <v>462</v>
      </c>
      <c r="C302" s="2">
        <v>3000</v>
      </c>
    </row>
    <row r="303" spans="1:3" ht="11.25">
      <c r="A303" s="1" t="s">
        <v>463</v>
      </c>
      <c r="B303" s="1" t="s">
        <v>464</v>
      </c>
      <c r="C303" s="2">
        <v>8000</v>
      </c>
    </row>
    <row r="304" spans="1:3" ht="11.25">
      <c r="A304" s="1" t="s">
        <v>465</v>
      </c>
      <c r="B304" s="1" t="s">
        <v>466</v>
      </c>
      <c r="C304" s="2">
        <v>3000</v>
      </c>
    </row>
    <row r="305" spans="1:3" ht="11.25">
      <c r="A305" s="1" t="s">
        <v>467</v>
      </c>
      <c r="B305" s="1" t="s">
        <v>468</v>
      </c>
      <c r="C305" s="2">
        <v>40000</v>
      </c>
    </row>
    <row r="306" spans="1:3" ht="11.25">
      <c r="A306" s="1" t="s">
        <v>469</v>
      </c>
      <c r="B306" s="1" t="s">
        <v>470</v>
      </c>
      <c r="C306" s="2">
        <v>15000</v>
      </c>
    </row>
    <row r="307" spans="1:3" ht="11.25">
      <c r="A307" s="1" t="s">
        <v>471</v>
      </c>
      <c r="B307" s="1" t="s">
        <v>472</v>
      </c>
      <c r="C307" s="2">
        <v>3000</v>
      </c>
    </row>
    <row r="308" spans="1:3" ht="11.25">
      <c r="A308" s="1" t="s">
        <v>473</v>
      </c>
      <c r="B308" s="1" t="s">
        <v>474</v>
      </c>
      <c r="C308" s="2">
        <v>5000</v>
      </c>
    </row>
    <row r="309" spans="1:3" ht="11.25">
      <c r="A309" s="1" t="s">
        <v>475</v>
      </c>
      <c r="B309" s="1" t="s">
        <v>476</v>
      </c>
      <c r="C309" s="2">
        <v>3000</v>
      </c>
    </row>
    <row r="310" spans="1:3" ht="11.25">
      <c r="A310" s="1" t="s">
        <v>475</v>
      </c>
      <c r="B310" s="1" t="s">
        <v>477</v>
      </c>
      <c r="C310" s="2">
        <v>4000</v>
      </c>
    </row>
    <row r="311" spans="1:3" ht="11.25">
      <c r="A311" s="1" t="s">
        <v>478</v>
      </c>
      <c r="B311" s="1" t="s">
        <v>479</v>
      </c>
      <c r="C311" s="2">
        <v>4000</v>
      </c>
    </row>
    <row r="312" spans="1:3" ht="11.25">
      <c r="A312" s="1" t="s">
        <v>480</v>
      </c>
      <c r="B312" s="1" t="s">
        <v>481</v>
      </c>
      <c r="C312" s="2">
        <v>5000</v>
      </c>
    </row>
    <row r="313" spans="1:3" ht="11.25">
      <c r="A313" s="1" t="s">
        <v>482</v>
      </c>
      <c r="B313" s="1" t="s">
        <v>483</v>
      </c>
      <c r="C313" s="2">
        <v>37000</v>
      </c>
    </row>
    <row r="314" spans="1:3" ht="11.25">
      <c r="A314" s="4" t="s">
        <v>484</v>
      </c>
      <c r="B314" s="4" t="s">
        <v>485</v>
      </c>
      <c r="C314" s="3">
        <f>C315</f>
        <v>5000</v>
      </c>
    </row>
    <row r="315" spans="1:3" ht="11.25">
      <c r="A315" s="1" t="s">
        <v>486</v>
      </c>
      <c r="B315" s="1" t="s">
        <v>356</v>
      </c>
      <c r="C315" s="2">
        <v>5000</v>
      </c>
    </row>
    <row r="316" spans="1:3" ht="11.25">
      <c r="A316" s="4" t="s">
        <v>487</v>
      </c>
      <c r="B316" s="4" t="s">
        <v>488</v>
      </c>
      <c r="C316" s="3">
        <f>C317</f>
        <v>150000</v>
      </c>
    </row>
    <row r="317" spans="1:3" ht="11.25">
      <c r="A317" s="1" t="s">
        <v>489</v>
      </c>
      <c r="B317" s="1" t="s">
        <v>356</v>
      </c>
      <c r="C317" s="2">
        <v>150000</v>
      </c>
    </row>
    <row r="318" spans="1:3" ht="11.25">
      <c r="A318" s="4" t="s">
        <v>490</v>
      </c>
      <c r="B318" s="4" t="s">
        <v>491</v>
      </c>
      <c r="C318" s="3">
        <f>C319</f>
        <v>100000</v>
      </c>
    </row>
    <row r="319" spans="1:3" ht="11.25">
      <c r="A319" s="1" t="s">
        <v>492</v>
      </c>
      <c r="B319" s="1" t="s">
        <v>356</v>
      </c>
      <c r="C319" s="2">
        <v>100000</v>
      </c>
    </row>
    <row r="320" spans="1:3" ht="11.25">
      <c r="A320" s="4" t="s">
        <v>493</v>
      </c>
      <c r="B320" s="4" t="s">
        <v>494</v>
      </c>
      <c r="C320" s="3">
        <f>C321+C323</f>
        <v>50000</v>
      </c>
    </row>
    <row r="321" spans="1:3" ht="11.25">
      <c r="A321" s="4" t="s">
        <v>495</v>
      </c>
      <c r="B321" s="4" t="s">
        <v>496</v>
      </c>
      <c r="C321" s="3">
        <f>C322</f>
        <v>20000</v>
      </c>
    </row>
    <row r="322" spans="1:3" ht="11.25">
      <c r="A322" s="1" t="s">
        <v>497</v>
      </c>
      <c r="B322" s="1" t="s">
        <v>356</v>
      </c>
      <c r="C322" s="2">
        <v>20000</v>
      </c>
    </row>
    <row r="323" spans="1:3" ht="11.25">
      <c r="A323" s="4" t="s">
        <v>498</v>
      </c>
      <c r="B323" s="4" t="s">
        <v>499</v>
      </c>
      <c r="C323" s="3">
        <f>C324</f>
        <v>30000</v>
      </c>
    </row>
    <row r="324" spans="1:3" ht="11.25">
      <c r="A324" s="1" t="s">
        <v>500</v>
      </c>
      <c r="B324" s="1" t="s">
        <v>501</v>
      </c>
      <c r="C324" s="2">
        <v>30000</v>
      </c>
    </row>
    <row r="325" spans="1:3" ht="11.25">
      <c r="A325" s="5" t="s">
        <v>502</v>
      </c>
      <c r="B325" s="5" t="s">
        <v>503</v>
      </c>
      <c r="C325" s="6">
        <f>C326+C335+C346+C348+C380+C383+C385</f>
        <v>1674000</v>
      </c>
    </row>
    <row r="326" spans="1:3" ht="11.25">
      <c r="A326" s="4" t="s">
        <v>504</v>
      </c>
      <c r="B326" s="4" t="s">
        <v>505</v>
      </c>
      <c r="C326" s="3">
        <f>C327+C329+C331+C333</f>
        <v>360000</v>
      </c>
    </row>
    <row r="327" spans="1:3" ht="11.25">
      <c r="A327" s="4" t="s">
        <v>506</v>
      </c>
      <c r="B327" s="4" t="s">
        <v>507</v>
      </c>
      <c r="C327" s="3">
        <f>C328</f>
        <v>150000</v>
      </c>
    </row>
    <row r="328" spans="1:3" ht="11.25">
      <c r="A328" s="1" t="s">
        <v>508</v>
      </c>
      <c r="B328" s="1" t="s">
        <v>356</v>
      </c>
      <c r="C328" s="2">
        <v>150000</v>
      </c>
    </row>
    <row r="329" spans="1:3" ht="11.25">
      <c r="A329" s="4" t="s">
        <v>509</v>
      </c>
      <c r="B329" s="4" t="s">
        <v>510</v>
      </c>
      <c r="C329" s="3">
        <f>C330</f>
        <v>50000</v>
      </c>
    </row>
    <row r="330" spans="1:3" ht="11.25">
      <c r="A330" s="1" t="s">
        <v>511</v>
      </c>
      <c r="B330" s="1" t="s">
        <v>356</v>
      </c>
      <c r="C330" s="2">
        <v>50000</v>
      </c>
    </row>
    <row r="331" spans="1:3" ht="11.25">
      <c r="A331" s="4" t="s">
        <v>512</v>
      </c>
      <c r="B331" s="4" t="s">
        <v>513</v>
      </c>
      <c r="C331" s="3">
        <f>C332</f>
        <v>20000</v>
      </c>
    </row>
    <row r="332" spans="1:3" ht="11.25">
      <c r="A332" s="1" t="s">
        <v>514</v>
      </c>
      <c r="B332" s="1" t="s">
        <v>356</v>
      </c>
      <c r="C332" s="2">
        <v>20000</v>
      </c>
    </row>
    <row r="333" spans="1:3" ht="11.25">
      <c r="A333" s="4" t="s">
        <v>515</v>
      </c>
      <c r="B333" s="4" t="s">
        <v>516</v>
      </c>
      <c r="C333" s="3">
        <f>C334</f>
        <v>140000</v>
      </c>
    </row>
    <row r="334" spans="1:3" ht="11.25">
      <c r="A334" s="1" t="s">
        <v>517</v>
      </c>
      <c r="B334" s="1" t="s">
        <v>26</v>
      </c>
      <c r="C334" s="2">
        <v>140000</v>
      </c>
    </row>
    <row r="335" spans="1:3" ht="11.25">
      <c r="A335" s="4" t="s">
        <v>518</v>
      </c>
      <c r="B335" s="4" t="s">
        <v>519</v>
      </c>
      <c r="C335" s="3">
        <f>C336+C338+C340+C342+C344</f>
        <v>210000</v>
      </c>
    </row>
    <row r="336" spans="1:3" ht="11.25">
      <c r="A336" s="4" t="s">
        <v>520</v>
      </c>
      <c r="B336" s="4" t="s">
        <v>521</v>
      </c>
      <c r="C336" s="3">
        <f>C337</f>
        <v>50000</v>
      </c>
    </row>
    <row r="337" spans="1:3" ht="11.25">
      <c r="A337" s="1" t="s">
        <v>522</v>
      </c>
      <c r="B337" s="1" t="s">
        <v>356</v>
      </c>
      <c r="C337" s="2">
        <v>50000</v>
      </c>
    </row>
    <row r="338" spans="1:3" ht="11.25">
      <c r="A338" s="4" t="s">
        <v>523</v>
      </c>
      <c r="B338" s="4" t="s">
        <v>524</v>
      </c>
      <c r="C338" s="3">
        <f>C339</f>
        <v>15000</v>
      </c>
    </row>
    <row r="339" spans="1:3" ht="11.25">
      <c r="A339" s="1" t="s">
        <v>525</v>
      </c>
      <c r="B339" s="1" t="s">
        <v>356</v>
      </c>
      <c r="C339" s="2">
        <v>15000</v>
      </c>
    </row>
    <row r="340" spans="1:3" ht="11.25">
      <c r="A340" s="4" t="s">
        <v>526</v>
      </c>
      <c r="B340" s="4" t="s">
        <v>527</v>
      </c>
      <c r="C340" s="3">
        <f>C341</f>
        <v>50000</v>
      </c>
    </row>
    <row r="341" spans="1:3" ht="11.25">
      <c r="A341" s="1" t="s">
        <v>528</v>
      </c>
      <c r="B341" s="1" t="s">
        <v>356</v>
      </c>
      <c r="C341" s="2">
        <v>50000</v>
      </c>
    </row>
    <row r="342" spans="1:3" ht="11.25">
      <c r="A342" s="4" t="s">
        <v>529</v>
      </c>
      <c r="B342" s="4" t="s">
        <v>530</v>
      </c>
      <c r="C342" s="3">
        <f>C343</f>
        <v>15000</v>
      </c>
    </row>
    <row r="343" spans="1:3" ht="11.25">
      <c r="A343" s="1" t="s">
        <v>531</v>
      </c>
      <c r="B343" s="1" t="s">
        <v>356</v>
      </c>
      <c r="C343" s="2">
        <v>15000</v>
      </c>
    </row>
    <row r="344" spans="1:3" ht="11.25">
      <c r="A344" s="4" t="s">
        <v>532</v>
      </c>
      <c r="B344" s="4" t="s">
        <v>533</v>
      </c>
      <c r="C344" s="3">
        <f>C345</f>
        <v>80000</v>
      </c>
    </row>
    <row r="345" spans="1:3" ht="11.25">
      <c r="A345" s="1" t="s">
        <v>534</v>
      </c>
      <c r="B345" s="1" t="s">
        <v>26</v>
      </c>
      <c r="C345" s="2">
        <v>80000</v>
      </c>
    </row>
    <row r="346" spans="1:3" ht="11.25">
      <c r="A346" s="4" t="s">
        <v>535</v>
      </c>
      <c r="B346" s="4" t="s">
        <v>536</v>
      </c>
      <c r="C346" s="3">
        <f>C347</f>
        <v>5000</v>
      </c>
    </row>
    <row r="347" spans="1:3" ht="11.25">
      <c r="A347" s="1" t="s">
        <v>537</v>
      </c>
      <c r="B347" s="1" t="s">
        <v>538</v>
      </c>
      <c r="C347" s="2">
        <v>5000</v>
      </c>
    </row>
    <row r="348" spans="1:3" ht="11.25">
      <c r="A348" s="4" t="s">
        <v>539</v>
      </c>
      <c r="B348" s="4" t="s">
        <v>540</v>
      </c>
      <c r="C348" s="3">
        <f>C349+C353</f>
        <v>919000</v>
      </c>
    </row>
    <row r="349" spans="1:3" ht="11.25">
      <c r="A349" s="4" t="s">
        <v>541</v>
      </c>
      <c r="B349" s="4" t="s">
        <v>542</v>
      </c>
      <c r="C349" s="3">
        <f>SUM(C350:C352)</f>
        <v>260000</v>
      </c>
    </row>
    <row r="350" spans="1:3" ht="11.25">
      <c r="A350" s="1" t="s">
        <v>543</v>
      </c>
      <c r="B350" s="1" t="s">
        <v>544</v>
      </c>
      <c r="C350" s="2">
        <v>150000</v>
      </c>
    </row>
    <row r="351" spans="1:3" ht="11.25">
      <c r="A351" s="1" t="s">
        <v>545</v>
      </c>
      <c r="B351" s="1" t="s">
        <v>546</v>
      </c>
      <c r="C351" s="2">
        <v>90000</v>
      </c>
    </row>
    <row r="352" spans="1:3" ht="11.25">
      <c r="A352" s="1" t="s">
        <v>547</v>
      </c>
      <c r="B352" s="1" t="s">
        <v>548</v>
      </c>
      <c r="C352" s="2">
        <v>20000</v>
      </c>
    </row>
    <row r="353" spans="1:3" ht="11.25">
      <c r="A353" s="4" t="s">
        <v>549</v>
      </c>
      <c r="B353" s="4" t="s">
        <v>550</v>
      </c>
      <c r="C353" s="3">
        <f>SUM(C354:C378)</f>
        <v>659000</v>
      </c>
    </row>
    <row r="354" spans="1:3" ht="11.25">
      <c r="A354" s="1" t="s">
        <v>551</v>
      </c>
      <c r="B354" s="1" t="s">
        <v>26</v>
      </c>
      <c r="C354" s="2">
        <v>110000</v>
      </c>
    </row>
    <row r="355" spans="1:3" ht="11.25">
      <c r="A355" s="1" t="s">
        <v>552</v>
      </c>
      <c r="B355" s="1" t="s">
        <v>553</v>
      </c>
      <c r="C355" s="2">
        <v>20000</v>
      </c>
    </row>
    <row r="356" spans="1:3" ht="11.25">
      <c r="A356" s="1" t="s">
        <v>554</v>
      </c>
      <c r="B356" s="1" t="s">
        <v>30</v>
      </c>
      <c r="C356" s="2">
        <v>50000</v>
      </c>
    </row>
    <row r="357" spans="1:3" ht="11.25">
      <c r="A357" s="1" t="s">
        <v>555</v>
      </c>
      <c r="B357" s="1" t="s">
        <v>235</v>
      </c>
      <c r="C357" s="2">
        <v>209000</v>
      </c>
    </row>
    <row r="358" spans="1:3" ht="11.25">
      <c r="A358" s="1" t="s">
        <v>556</v>
      </c>
      <c r="B358" s="1" t="s">
        <v>557</v>
      </c>
      <c r="C358" s="2">
        <v>50000</v>
      </c>
    </row>
    <row r="359" spans="1:3" ht="11.25">
      <c r="A359" s="1" t="s">
        <v>558</v>
      </c>
      <c r="B359" s="1" t="s">
        <v>36</v>
      </c>
      <c r="C359" s="2">
        <v>10000</v>
      </c>
    </row>
    <row r="360" spans="1:3" ht="11.25">
      <c r="A360" s="1" t="s">
        <v>559</v>
      </c>
      <c r="B360" s="1" t="s">
        <v>38</v>
      </c>
      <c r="C360" s="2">
        <v>3000</v>
      </c>
    </row>
    <row r="361" spans="1:3" ht="11.25">
      <c r="A361" s="1" t="s">
        <v>560</v>
      </c>
      <c r="B361" s="1" t="s">
        <v>44</v>
      </c>
      <c r="C361" s="2">
        <v>25000</v>
      </c>
    </row>
    <row r="362" spans="1:3" ht="11.25">
      <c r="A362" s="1" t="s">
        <v>561</v>
      </c>
      <c r="B362" s="1" t="s">
        <v>46</v>
      </c>
      <c r="C362" s="2">
        <v>30000</v>
      </c>
    </row>
    <row r="363" spans="1:3" ht="11.25">
      <c r="A363" s="1" t="s">
        <v>562</v>
      </c>
      <c r="B363" s="1" t="s">
        <v>50</v>
      </c>
      <c r="C363" s="2">
        <v>5000</v>
      </c>
    </row>
    <row r="364" spans="1:3" ht="11.25">
      <c r="A364" s="1" t="s">
        <v>563</v>
      </c>
      <c r="B364" s="1" t="s">
        <v>564</v>
      </c>
      <c r="C364" s="2">
        <v>5000</v>
      </c>
    </row>
    <row r="365" spans="1:3" ht="11.25">
      <c r="A365" s="1" t="s">
        <v>565</v>
      </c>
      <c r="B365" s="1" t="s">
        <v>22</v>
      </c>
      <c r="C365" s="2">
        <v>35000</v>
      </c>
    </row>
    <row r="366" spans="1:3" ht="11.25">
      <c r="A366" s="1" t="s">
        <v>566</v>
      </c>
      <c r="B366" s="1" t="s">
        <v>54</v>
      </c>
      <c r="C366" s="2">
        <v>10000</v>
      </c>
    </row>
    <row r="367" spans="1:3" ht="11.25">
      <c r="A367" s="1" t="s">
        <v>567</v>
      </c>
      <c r="B367" s="1" t="s">
        <v>56</v>
      </c>
      <c r="C367" s="2">
        <v>5000</v>
      </c>
    </row>
    <row r="368" spans="1:3" ht="11.25">
      <c r="A368" s="1" t="s">
        <v>568</v>
      </c>
      <c r="B368" s="1" t="s">
        <v>62</v>
      </c>
      <c r="C368" s="2">
        <v>10000</v>
      </c>
    </row>
    <row r="369" spans="1:3" ht="11.25">
      <c r="A369" s="1" t="s">
        <v>569</v>
      </c>
      <c r="B369" s="1" t="s">
        <v>154</v>
      </c>
      <c r="C369" s="2">
        <v>20000</v>
      </c>
    </row>
    <row r="370" spans="1:3" ht="11.25">
      <c r="A370" s="1" t="s">
        <v>570</v>
      </c>
      <c r="B370" s="1" t="s">
        <v>274</v>
      </c>
      <c r="C370" s="2">
        <v>3000</v>
      </c>
    </row>
    <row r="371" spans="1:3" ht="11.25">
      <c r="A371" s="1" t="s">
        <v>571</v>
      </c>
      <c r="B371" s="1" t="s">
        <v>276</v>
      </c>
      <c r="C371" s="2">
        <v>1500</v>
      </c>
    </row>
    <row r="372" spans="1:3" ht="11.25">
      <c r="A372" s="1" t="s">
        <v>572</v>
      </c>
      <c r="B372" s="1" t="s">
        <v>573</v>
      </c>
      <c r="C372" s="2">
        <v>1500</v>
      </c>
    </row>
    <row r="373" spans="1:3" ht="11.25">
      <c r="A373" s="1" t="s">
        <v>574</v>
      </c>
      <c r="B373" s="1" t="s">
        <v>278</v>
      </c>
      <c r="C373" s="2">
        <v>1500</v>
      </c>
    </row>
    <row r="374" spans="1:3" ht="11.25">
      <c r="A374" s="1" t="s">
        <v>575</v>
      </c>
      <c r="B374" s="1" t="s">
        <v>282</v>
      </c>
      <c r="C374" s="2">
        <v>1500</v>
      </c>
    </row>
    <row r="375" spans="1:3" ht="11.25">
      <c r="A375" s="1" t="s">
        <v>576</v>
      </c>
      <c r="B375" s="1" t="s">
        <v>577</v>
      </c>
      <c r="C375" s="2">
        <v>1000</v>
      </c>
    </row>
    <row r="376" spans="1:3" ht="11.25">
      <c r="A376" s="1" t="s">
        <v>578</v>
      </c>
      <c r="B376" s="1" t="s">
        <v>579</v>
      </c>
      <c r="C376" s="2">
        <v>20000</v>
      </c>
    </row>
    <row r="377" spans="1:3" ht="11.25">
      <c r="A377" s="1" t="s">
        <v>580</v>
      </c>
      <c r="B377" s="1" t="s">
        <v>581</v>
      </c>
      <c r="C377" s="2">
        <v>2000</v>
      </c>
    </row>
    <row r="378" spans="1:3" ht="11.25">
      <c r="A378" s="1" t="s">
        <v>582</v>
      </c>
      <c r="B378" s="1" t="s">
        <v>583</v>
      </c>
      <c r="C378" s="2">
        <v>30000</v>
      </c>
    </row>
    <row r="379" spans="1:3" ht="11.25">
      <c r="A379" s="1" t="s">
        <v>584</v>
      </c>
      <c r="B379" s="1" t="s">
        <v>585</v>
      </c>
      <c r="C379" s="2">
        <v>0</v>
      </c>
    </row>
    <row r="380" spans="1:3" ht="11.25">
      <c r="A380" s="4" t="s">
        <v>586</v>
      </c>
      <c r="B380" s="4" t="s">
        <v>587</v>
      </c>
      <c r="C380" s="3">
        <f>C381</f>
        <v>80000</v>
      </c>
    </row>
    <row r="381" spans="1:3" ht="11.25">
      <c r="A381" s="4" t="s">
        <v>588</v>
      </c>
      <c r="B381" s="4" t="s">
        <v>589</v>
      </c>
      <c r="C381" s="3">
        <f>C382</f>
        <v>80000</v>
      </c>
    </row>
    <row r="382" spans="1:3" ht="11.25">
      <c r="A382" s="1" t="s">
        <v>590</v>
      </c>
      <c r="B382" s="1" t="s">
        <v>356</v>
      </c>
      <c r="C382" s="2">
        <v>80000</v>
      </c>
    </row>
    <row r="383" spans="1:3" ht="11.25">
      <c r="A383" s="4" t="s">
        <v>591</v>
      </c>
      <c r="B383" s="4" t="s">
        <v>592</v>
      </c>
      <c r="C383" s="3">
        <f>C384</f>
        <v>50000</v>
      </c>
    </row>
    <row r="384" spans="1:3" ht="11.25">
      <c r="A384" s="1" t="s">
        <v>593</v>
      </c>
      <c r="B384" s="1" t="s">
        <v>594</v>
      </c>
      <c r="C384" s="2">
        <v>50000</v>
      </c>
    </row>
    <row r="385" spans="1:3" ht="11.25">
      <c r="A385" s="4" t="s">
        <v>595</v>
      </c>
      <c r="B385" s="4" t="s">
        <v>596</v>
      </c>
      <c r="C385" s="3">
        <f>C386</f>
        <v>50000</v>
      </c>
    </row>
    <row r="386" spans="1:3" ht="11.25">
      <c r="A386" s="1" t="s">
        <v>597</v>
      </c>
      <c r="B386" s="1" t="s">
        <v>598</v>
      </c>
      <c r="C386" s="2">
        <v>50000</v>
      </c>
    </row>
    <row r="387" spans="1:3" ht="11.25">
      <c r="A387" s="5" t="s">
        <v>599</v>
      </c>
      <c r="B387" s="5" t="s">
        <v>600</v>
      </c>
      <c r="C387" s="6">
        <f>C388</f>
        <v>6712000</v>
      </c>
    </row>
    <row r="388" spans="1:3" ht="11.25">
      <c r="A388" s="10" t="s">
        <v>601</v>
      </c>
      <c r="B388" s="10" t="s">
        <v>602</v>
      </c>
      <c r="C388" s="11">
        <v>6712000</v>
      </c>
    </row>
    <row r="389" spans="1:3" ht="11.25">
      <c r="A389" s="4" t="s">
        <v>603</v>
      </c>
      <c r="B389" s="4" t="s">
        <v>604</v>
      </c>
      <c r="C389" s="3">
        <f>C390</f>
        <v>15000</v>
      </c>
    </row>
    <row r="390" spans="1:3" ht="11.25">
      <c r="A390" s="1" t="s">
        <v>605</v>
      </c>
      <c r="B390" s="1" t="s">
        <v>606</v>
      </c>
      <c r="C390" s="2">
        <v>15000</v>
      </c>
    </row>
    <row r="391" spans="1:3" ht="11.25">
      <c r="A391" s="4" t="s">
        <v>607</v>
      </c>
      <c r="B391" s="4" t="s">
        <v>608</v>
      </c>
      <c r="C391" s="3">
        <f>SUM(C392:C400)</f>
        <v>12484200</v>
      </c>
    </row>
    <row r="392" spans="1:3" ht="11.25">
      <c r="A392" s="1" t="s">
        <v>609</v>
      </c>
      <c r="B392" s="1" t="s">
        <v>610</v>
      </c>
      <c r="C392" s="2">
        <v>120000</v>
      </c>
    </row>
    <row r="393" spans="1:3" s="7" customFormat="1" ht="11.25">
      <c r="A393" s="7" t="s">
        <v>611</v>
      </c>
      <c r="B393" s="7" t="s">
        <v>612</v>
      </c>
      <c r="C393" s="8">
        <f>C394+C395</f>
        <v>5787200</v>
      </c>
    </row>
    <row r="394" spans="1:3" ht="11.25">
      <c r="A394" s="1" t="s">
        <v>613</v>
      </c>
      <c r="B394" s="1" t="s">
        <v>612</v>
      </c>
      <c r="C394" s="2">
        <v>5000000</v>
      </c>
    </row>
    <row r="395" spans="1:3" ht="11.25">
      <c r="A395" s="1" t="s">
        <v>614</v>
      </c>
      <c r="B395" s="1" t="s">
        <v>615</v>
      </c>
      <c r="C395" s="2">
        <v>787200</v>
      </c>
    </row>
    <row r="396" spans="1:3" ht="11.25">
      <c r="A396" s="1" t="s">
        <v>616</v>
      </c>
      <c r="B396" s="1" t="s">
        <v>617</v>
      </c>
      <c r="C396" s="2">
        <v>124800</v>
      </c>
    </row>
    <row r="397" spans="1:3" ht="11.25">
      <c r="A397" s="1" t="s">
        <v>618</v>
      </c>
      <c r="B397" s="1" t="s">
        <v>619</v>
      </c>
      <c r="C397" s="2">
        <v>135000</v>
      </c>
    </row>
    <row r="398" spans="1:3" ht="11.25">
      <c r="A398" s="1" t="s">
        <v>620</v>
      </c>
      <c r="B398" s="1" t="s">
        <v>621</v>
      </c>
      <c r="C398" s="2">
        <v>200000</v>
      </c>
    </row>
    <row r="399" spans="1:3" ht="11.25">
      <c r="A399" s="1" t="s">
        <v>622</v>
      </c>
      <c r="B399" s="1" t="s">
        <v>623</v>
      </c>
      <c r="C399" s="2">
        <v>80000</v>
      </c>
    </row>
    <row r="400" spans="1:3" ht="11.25">
      <c r="A400" s="1" t="s">
        <v>624</v>
      </c>
      <c r="B400" s="1" t="s">
        <v>625</v>
      </c>
      <c r="C400" s="2">
        <v>250000</v>
      </c>
    </row>
    <row r="401" spans="1:3" ht="11.25">
      <c r="A401" s="5" t="s">
        <v>626</v>
      </c>
      <c r="B401" s="5" t="s">
        <v>627</v>
      </c>
      <c r="C401" s="6">
        <f>C402+C424</f>
        <v>60071901</v>
      </c>
    </row>
    <row r="402" spans="1:3" ht="11.25">
      <c r="A402" s="4" t="s">
        <v>628</v>
      </c>
      <c r="B402" s="4" t="s">
        <v>629</v>
      </c>
      <c r="C402" s="3">
        <f>C403+C411+C418</f>
        <v>3729942</v>
      </c>
    </row>
    <row r="403" spans="1:3" ht="11.25">
      <c r="A403" s="4" t="s">
        <v>630</v>
      </c>
      <c r="B403" s="4" t="s">
        <v>16</v>
      </c>
      <c r="C403" s="3">
        <f>SUM(C404:C410)</f>
        <v>3221792</v>
      </c>
    </row>
    <row r="404" spans="1:3" ht="11.25">
      <c r="A404" s="1" t="s">
        <v>631</v>
      </c>
      <c r="B404" s="1" t="s">
        <v>632</v>
      </c>
      <c r="C404" s="2">
        <v>2531172</v>
      </c>
    </row>
    <row r="405" spans="1:3" ht="11.25">
      <c r="A405" s="1" t="s">
        <v>633</v>
      </c>
      <c r="B405" s="1" t="s">
        <v>634</v>
      </c>
      <c r="C405" s="2">
        <v>80000</v>
      </c>
    </row>
    <row r="406" spans="1:3" ht="11.25">
      <c r="A406" s="1" t="s">
        <v>635</v>
      </c>
      <c r="B406" s="1" t="s">
        <v>636</v>
      </c>
      <c r="C406" s="2">
        <v>500000</v>
      </c>
    </row>
    <row r="407" spans="1:3" ht="11.25">
      <c r="A407" s="1" t="s">
        <v>637</v>
      </c>
      <c r="B407" s="1" t="s">
        <v>638</v>
      </c>
      <c r="C407" s="2">
        <v>39120</v>
      </c>
    </row>
    <row r="408" spans="1:3" ht="11.25">
      <c r="A408" s="1" t="s">
        <v>639</v>
      </c>
      <c r="B408" s="1" t="s">
        <v>640</v>
      </c>
      <c r="C408" s="2">
        <v>7500</v>
      </c>
    </row>
    <row r="409" spans="1:3" ht="11.25">
      <c r="A409" s="1" t="s">
        <v>641</v>
      </c>
      <c r="B409" s="1" t="s">
        <v>642</v>
      </c>
      <c r="C409" s="2">
        <v>24000</v>
      </c>
    </row>
    <row r="410" spans="1:3" ht="11.25">
      <c r="A410" s="1" t="s">
        <v>643</v>
      </c>
      <c r="B410" s="1" t="s">
        <v>644</v>
      </c>
      <c r="C410" s="2">
        <v>40000</v>
      </c>
    </row>
    <row r="411" spans="1:3" ht="11.25">
      <c r="A411" s="4" t="s">
        <v>645</v>
      </c>
      <c r="B411" s="4" t="s">
        <v>300</v>
      </c>
      <c r="C411" s="3">
        <f>SUM(C412:C417)</f>
        <v>151000</v>
      </c>
    </row>
    <row r="412" spans="1:3" ht="11.25">
      <c r="A412" s="1" t="s">
        <v>646</v>
      </c>
      <c r="B412" s="1" t="s">
        <v>647</v>
      </c>
      <c r="C412" s="2">
        <v>100000</v>
      </c>
    </row>
    <row r="413" spans="1:3" ht="11.25">
      <c r="A413" s="1" t="s">
        <v>648</v>
      </c>
      <c r="B413" s="1" t="s">
        <v>649</v>
      </c>
      <c r="C413" s="2">
        <v>5000</v>
      </c>
    </row>
    <row r="414" spans="1:3" ht="11.25">
      <c r="A414" s="1" t="s">
        <v>650</v>
      </c>
      <c r="B414" s="1" t="s">
        <v>651</v>
      </c>
      <c r="C414" s="2">
        <v>30000</v>
      </c>
    </row>
    <row r="415" spans="1:3" ht="11.25">
      <c r="A415" s="1" t="s">
        <v>652</v>
      </c>
      <c r="B415" s="1" t="s">
        <v>653</v>
      </c>
      <c r="C415" s="2">
        <v>5000</v>
      </c>
    </row>
    <row r="416" spans="1:3" ht="11.25">
      <c r="A416" s="1" t="s">
        <v>654</v>
      </c>
      <c r="B416" s="1" t="s">
        <v>655</v>
      </c>
      <c r="C416" s="2">
        <v>1000</v>
      </c>
    </row>
    <row r="417" spans="1:3" ht="11.25">
      <c r="A417" s="1" t="s">
        <v>656</v>
      </c>
      <c r="B417" s="1" t="s">
        <v>657</v>
      </c>
      <c r="C417" s="2">
        <v>10000</v>
      </c>
    </row>
    <row r="418" spans="1:3" ht="11.25">
      <c r="A418" s="4" t="s">
        <v>658</v>
      </c>
      <c r="B418" s="4" t="s">
        <v>503</v>
      </c>
      <c r="C418" s="3">
        <f>SUM(C419:C423)</f>
        <v>357150</v>
      </c>
    </row>
    <row r="419" spans="1:3" ht="11.25">
      <c r="A419" s="1" t="s">
        <v>659</v>
      </c>
      <c r="B419" s="1" t="s">
        <v>660</v>
      </c>
      <c r="C419" s="2">
        <v>15000</v>
      </c>
    </row>
    <row r="420" spans="1:3" ht="11.25">
      <c r="A420" s="1" t="s">
        <v>661</v>
      </c>
      <c r="B420" s="1" t="s">
        <v>662</v>
      </c>
      <c r="C420" s="2">
        <v>10000</v>
      </c>
    </row>
    <row r="421" spans="1:3" ht="11.25">
      <c r="A421" s="1" t="s">
        <v>663</v>
      </c>
      <c r="B421" s="1" t="s">
        <v>664</v>
      </c>
      <c r="C421" s="2">
        <v>291000</v>
      </c>
    </row>
    <row r="422" spans="1:3" ht="11.25">
      <c r="A422" s="1" t="s">
        <v>665</v>
      </c>
      <c r="B422" s="1" t="s">
        <v>666</v>
      </c>
      <c r="C422" s="2">
        <v>11150</v>
      </c>
    </row>
    <row r="423" spans="1:3" ht="11.25">
      <c r="A423" s="1" t="s">
        <v>667</v>
      </c>
      <c r="B423" s="1" t="s">
        <v>668</v>
      </c>
      <c r="C423" s="2">
        <v>30000</v>
      </c>
    </row>
    <row r="424" spans="1:3" ht="11.25">
      <c r="A424" s="4" t="s">
        <v>669</v>
      </c>
      <c r="B424" s="4" t="s">
        <v>670</v>
      </c>
      <c r="C424" s="3">
        <f>C425+C427</f>
        <v>56341959</v>
      </c>
    </row>
    <row r="425" spans="1:3" ht="11.25">
      <c r="A425" s="7" t="s">
        <v>671</v>
      </c>
      <c r="B425" s="7" t="s">
        <v>672</v>
      </c>
      <c r="C425" s="3">
        <v>45591491</v>
      </c>
    </row>
    <row r="426" spans="1:3" ht="11.25">
      <c r="A426" s="12" t="s">
        <v>673</v>
      </c>
      <c r="B426" s="12" t="s">
        <v>674</v>
      </c>
      <c r="C426" s="3"/>
    </row>
    <row r="427" spans="1:3" ht="11.25">
      <c r="A427" s="4" t="s">
        <v>675</v>
      </c>
      <c r="B427" s="4" t="s">
        <v>676</v>
      </c>
      <c r="C427" s="3">
        <f>C428+C431+C433+C442+C449+C458</f>
        <v>10750468</v>
      </c>
    </row>
    <row r="428" spans="1:3" ht="11.25">
      <c r="A428" s="4" t="s">
        <v>677</v>
      </c>
      <c r="B428" s="4" t="s">
        <v>678</v>
      </c>
      <c r="C428" s="3">
        <f>SUM(C429:C430)</f>
        <v>2850000</v>
      </c>
    </row>
    <row r="429" spans="1:3" ht="11.25">
      <c r="A429" s="1" t="s">
        <v>679</v>
      </c>
      <c r="B429" s="1" t="s">
        <v>680</v>
      </c>
      <c r="C429" s="2">
        <v>2400000</v>
      </c>
    </row>
    <row r="430" spans="1:3" ht="11.25">
      <c r="A430" s="1" t="s">
        <v>681</v>
      </c>
      <c r="B430" s="1" t="s">
        <v>682</v>
      </c>
      <c r="C430" s="2">
        <v>450000</v>
      </c>
    </row>
    <row r="431" spans="1:3" ht="11.25">
      <c r="A431" s="4" t="s">
        <v>683</v>
      </c>
      <c r="B431" s="4" t="s">
        <v>684</v>
      </c>
      <c r="C431" s="3">
        <f>C432</f>
        <v>400000</v>
      </c>
    </row>
    <row r="432" spans="1:3" ht="11.25">
      <c r="A432" s="1" t="s">
        <v>685</v>
      </c>
      <c r="B432" s="1" t="s">
        <v>686</v>
      </c>
      <c r="C432" s="2">
        <v>400000</v>
      </c>
    </row>
    <row r="433" spans="1:3" ht="11.25">
      <c r="A433" s="4" t="s">
        <v>687</v>
      </c>
      <c r="B433" s="4" t="s">
        <v>688</v>
      </c>
      <c r="C433" s="3">
        <f>SUM(C434:C441)</f>
        <v>5106468</v>
      </c>
    </row>
    <row r="434" spans="1:3" ht="11.25">
      <c r="A434" s="1" t="s">
        <v>689</v>
      </c>
      <c r="B434" s="1" t="s">
        <v>690</v>
      </c>
      <c r="C434" s="2">
        <v>3529320</v>
      </c>
    </row>
    <row r="435" spans="1:3" ht="11.25">
      <c r="A435" s="1" t="s">
        <v>691</v>
      </c>
      <c r="B435" s="1" t="s">
        <v>634</v>
      </c>
      <c r="C435" s="2">
        <v>105000</v>
      </c>
    </row>
    <row r="436" spans="1:3" ht="11.25">
      <c r="A436" s="1" t="s">
        <v>692</v>
      </c>
      <c r="B436" s="1" t="s">
        <v>693</v>
      </c>
      <c r="C436" s="2">
        <v>100000</v>
      </c>
    </row>
    <row r="437" spans="1:3" ht="11.25">
      <c r="A437" s="1" t="s">
        <v>694</v>
      </c>
      <c r="B437" s="1" t="s">
        <v>642</v>
      </c>
      <c r="C437" s="2">
        <v>15000</v>
      </c>
    </row>
    <row r="438" spans="1:3" ht="11.25">
      <c r="A438" s="1" t="s">
        <v>695</v>
      </c>
      <c r="B438" s="1" t="s">
        <v>638</v>
      </c>
      <c r="C438" s="2">
        <v>54360</v>
      </c>
    </row>
    <row r="439" spans="1:3" ht="11.25">
      <c r="A439" s="1" t="s">
        <v>696</v>
      </c>
      <c r="B439" s="1" t="s">
        <v>640</v>
      </c>
      <c r="C439" s="2">
        <v>6500</v>
      </c>
    </row>
    <row r="440" spans="1:3" ht="11.25">
      <c r="A440" s="1" t="s">
        <v>697</v>
      </c>
      <c r="B440" s="1" t="s">
        <v>698</v>
      </c>
      <c r="C440" s="2">
        <v>50000</v>
      </c>
    </row>
    <row r="441" spans="1:3" ht="11.25">
      <c r="A441" s="1" t="s">
        <v>699</v>
      </c>
      <c r="B441" s="1" t="s">
        <v>700</v>
      </c>
      <c r="C441" s="2">
        <v>1246288</v>
      </c>
    </row>
    <row r="442" spans="1:3" ht="11.25">
      <c r="A442" s="4" t="s">
        <v>701</v>
      </c>
      <c r="B442" s="4" t="s">
        <v>300</v>
      </c>
      <c r="C442" s="3">
        <f>SUM(C443:C448)</f>
        <v>722000</v>
      </c>
    </row>
    <row r="443" spans="1:3" ht="11.25">
      <c r="A443" s="1" t="s">
        <v>702</v>
      </c>
      <c r="B443" s="1" t="s">
        <v>703</v>
      </c>
      <c r="C443" s="2">
        <v>22000</v>
      </c>
    </row>
    <row r="444" spans="1:3" ht="11.25">
      <c r="A444" s="1" t="s">
        <v>704</v>
      </c>
      <c r="B444" s="1" t="s">
        <v>705</v>
      </c>
      <c r="C444" s="2">
        <v>60000</v>
      </c>
    </row>
    <row r="445" spans="1:3" ht="11.25">
      <c r="A445" s="1" t="s">
        <v>706</v>
      </c>
      <c r="B445" s="1" t="s">
        <v>707</v>
      </c>
      <c r="C445" s="2">
        <v>90000</v>
      </c>
    </row>
    <row r="446" spans="1:3" ht="11.25">
      <c r="A446" s="1" t="s">
        <v>708</v>
      </c>
      <c r="B446" s="1" t="s">
        <v>709</v>
      </c>
      <c r="C446" s="2">
        <v>250000</v>
      </c>
    </row>
    <row r="447" spans="1:3" ht="11.25">
      <c r="A447" s="1" t="s">
        <v>710</v>
      </c>
      <c r="B447" s="1" t="s">
        <v>711</v>
      </c>
      <c r="C447" s="2">
        <v>50000</v>
      </c>
    </row>
    <row r="448" spans="1:3" ht="11.25">
      <c r="A448" s="1" t="s">
        <v>712</v>
      </c>
      <c r="B448" s="1" t="s">
        <v>713</v>
      </c>
      <c r="C448" s="2">
        <v>250000</v>
      </c>
    </row>
    <row r="449" spans="1:3" ht="11.25">
      <c r="A449" s="4" t="s">
        <v>714</v>
      </c>
      <c r="B449" s="4" t="s">
        <v>503</v>
      </c>
      <c r="C449" s="3">
        <f>SUM(C450:C457)</f>
        <v>822000</v>
      </c>
    </row>
    <row r="450" spans="1:3" ht="11.25">
      <c r="A450" s="1" t="s">
        <v>715</v>
      </c>
      <c r="B450" s="1" t="s">
        <v>716</v>
      </c>
      <c r="C450" s="2">
        <v>600000</v>
      </c>
    </row>
    <row r="451" spans="1:3" ht="11.25">
      <c r="A451" s="1" t="s">
        <v>717</v>
      </c>
      <c r="B451" s="1" t="s">
        <v>718</v>
      </c>
      <c r="C451" s="2">
        <v>160000</v>
      </c>
    </row>
    <row r="452" spans="1:3" ht="11.25">
      <c r="A452" s="1" t="s">
        <v>719</v>
      </c>
      <c r="B452" s="1" t="s">
        <v>720</v>
      </c>
      <c r="C452" s="2">
        <v>10000</v>
      </c>
    </row>
    <row r="453" spans="1:3" ht="11.25">
      <c r="A453" s="1" t="s">
        <v>721</v>
      </c>
      <c r="B453" s="1" t="s">
        <v>666</v>
      </c>
      <c r="C453" s="2">
        <v>17000</v>
      </c>
    </row>
    <row r="454" spans="1:3" ht="11.25">
      <c r="A454" s="1" t="s">
        <v>722</v>
      </c>
      <c r="B454" s="1" t="s">
        <v>723</v>
      </c>
      <c r="C454" s="2">
        <v>5000</v>
      </c>
    </row>
    <row r="455" spans="1:3" ht="11.25">
      <c r="A455" s="1" t="s">
        <v>724</v>
      </c>
      <c r="B455" s="1" t="s">
        <v>725</v>
      </c>
      <c r="C455" s="2">
        <v>20000</v>
      </c>
    </row>
    <row r="456" spans="1:3" ht="11.25">
      <c r="A456" s="1" t="s">
        <v>726</v>
      </c>
      <c r="B456" s="1" t="s">
        <v>727</v>
      </c>
      <c r="C456" s="2">
        <v>5000</v>
      </c>
    </row>
    <row r="457" spans="1:3" ht="11.25">
      <c r="A457" s="1" t="s">
        <v>728</v>
      </c>
      <c r="B457" s="1" t="s">
        <v>729</v>
      </c>
      <c r="C457" s="2">
        <v>5000</v>
      </c>
    </row>
    <row r="458" spans="1:3" ht="11.25">
      <c r="A458" s="4" t="s">
        <v>730</v>
      </c>
      <c r="B458" s="4" t="s">
        <v>731</v>
      </c>
      <c r="C458" s="3">
        <f>C459</f>
        <v>850000</v>
      </c>
    </row>
    <row r="459" spans="1:3" ht="11.25">
      <c r="A459" s="4" t="s">
        <v>732</v>
      </c>
      <c r="B459" s="4" t="s">
        <v>733</v>
      </c>
      <c r="C459" s="3">
        <v>850000</v>
      </c>
    </row>
    <row r="460" spans="1:3" ht="11.25">
      <c r="A460" s="5" t="s">
        <v>734</v>
      </c>
      <c r="B460" s="5" t="s">
        <v>735</v>
      </c>
      <c r="C460" s="6">
        <f>C461+C470+C472+C475+C477+C482</f>
        <v>7112038.52</v>
      </c>
    </row>
    <row r="461" spans="1:3" ht="11.25">
      <c r="A461" s="4" t="s">
        <v>736</v>
      </c>
      <c r="B461" s="4" t="s">
        <v>737</v>
      </c>
      <c r="C461" s="3">
        <f>C462</f>
        <v>690143</v>
      </c>
    </row>
    <row r="462" spans="1:3" ht="11.25">
      <c r="A462" s="4" t="s">
        <v>738</v>
      </c>
      <c r="B462" s="4" t="s">
        <v>16</v>
      </c>
      <c r="C462" s="3">
        <f>SUM(C463:C469)</f>
        <v>690143</v>
      </c>
    </row>
    <row r="463" spans="1:3" ht="11.25">
      <c r="A463" s="1" t="s">
        <v>739</v>
      </c>
      <c r="B463" s="1" t="s">
        <v>740</v>
      </c>
      <c r="C463" s="2">
        <v>536088</v>
      </c>
    </row>
    <row r="464" spans="1:3" ht="11.25">
      <c r="A464" s="1" t="s">
        <v>741</v>
      </c>
      <c r="B464" s="1" t="s">
        <v>634</v>
      </c>
      <c r="C464" s="2">
        <v>17000</v>
      </c>
    </row>
    <row r="465" spans="1:3" ht="11.25">
      <c r="A465" s="1" t="s">
        <v>741</v>
      </c>
      <c r="B465" s="1" t="s">
        <v>636</v>
      </c>
      <c r="C465" s="2">
        <v>102795</v>
      </c>
    </row>
    <row r="466" spans="1:3" ht="11.25">
      <c r="A466" s="1" t="s">
        <v>742</v>
      </c>
      <c r="B466" s="1" t="s">
        <v>638</v>
      </c>
      <c r="C466" s="2">
        <v>11760</v>
      </c>
    </row>
    <row r="467" spans="1:3" ht="11.25">
      <c r="A467" s="1" t="s">
        <v>743</v>
      </c>
      <c r="B467" s="1" t="s">
        <v>642</v>
      </c>
      <c r="C467" s="2">
        <v>14500</v>
      </c>
    </row>
    <row r="468" spans="1:3" ht="11.25">
      <c r="A468" s="1" t="s">
        <v>744</v>
      </c>
      <c r="B468" s="1" t="s">
        <v>640</v>
      </c>
      <c r="C468" s="2">
        <v>3000</v>
      </c>
    </row>
    <row r="469" spans="1:3" ht="11.25">
      <c r="A469" s="1" t="s">
        <v>745</v>
      </c>
      <c r="B469" s="1" t="s">
        <v>746</v>
      </c>
      <c r="C469" s="2">
        <v>5000</v>
      </c>
    </row>
    <row r="470" spans="1:3" ht="11.25">
      <c r="A470" s="4" t="s">
        <v>747</v>
      </c>
      <c r="B470" s="4" t="s">
        <v>204</v>
      </c>
      <c r="C470" s="3">
        <f>C471</f>
        <v>200000</v>
      </c>
    </row>
    <row r="471" spans="1:3" ht="11.25">
      <c r="A471" s="1" t="s">
        <v>748</v>
      </c>
      <c r="B471" s="1" t="s">
        <v>749</v>
      </c>
      <c r="C471" s="2">
        <v>200000</v>
      </c>
    </row>
    <row r="472" spans="1:3" ht="11.25">
      <c r="A472" s="4" t="s">
        <v>750</v>
      </c>
      <c r="B472" s="4" t="s">
        <v>751</v>
      </c>
      <c r="C472" s="3">
        <f>C473+C474</f>
        <v>188895.52</v>
      </c>
    </row>
    <row r="473" spans="1:3" ht="11.25">
      <c r="A473" s="1" t="s">
        <v>752</v>
      </c>
      <c r="B473" s="1" t="s">
        <v>753</v>
      </c>
      <c r="C473" s="2">
        <v>163895.52</v>
      </c>
    </row>
    <row r="474" spans="1:3" ht="11.25">
      <c r="A474" s="1" t="s">
        <v>754</v>
      </c>
      <c r="B474" s="1" t="s">
        <v>755</v>
      </c>
      <c r="C474" s="2">
        <v>25000</v>
      </c>
    </row>
    <row r="475" spans="1:3" ht="11.25">
      <c r="A475" s="4" t="s">
        <v>756</v>
      </c>
      <c r="B475" s="4" t="s">
        <v>757</v>
      </c>
      <c r="C475" s="3">
        <f>C476</f>
        <v>350000</v>
      </c>
    </row>
    <row r="476" spans="1:3" ht="11.25">
      <c r="A476" s="1" t="s">
        <v>758</v>
      </c>
      <c r="B476" s="1" t="s">
        <v>759</v>
      </c>
      <c r="C476" s="2">
        <v>350000</v>
      </c>
    </row>
    <row r="477" spans="1:3" ht="11.25">
      <c r="A477" s="4" t="s">
        <v>760</v>
      </c>
      <c r="B477" s="4" t="s">
        <v>761</v>
      </c>
      <c r="C477" s="3">
        <f>C478+C480</f>
        <v>5300000</v>
      </c>
    </row>
    <row r="478" spans="1:3" ht="11.25">
      <c r="A478" s="4" t="s">
        <v>762</v>
      </c>
      <c r="B478" s="4" t="s">
        <v>763</v>
      </c>
      <c r="C478" s="3">
        <f>C479</f>
        <v>1100000</v>
      </c>
    </row>
    <row r="479" spans="1:3" ht="11.25">
      <c r="A479" s="1" t="s">
        <v>764</v>
      </c>
      <c r="B479" s="1" t="s">
        <v>765</v>
      </c>
      <c r="C479" s="2">
        <v>1100000</v>
      </c>
    </row>
    <row r="480" spans="1:3" ht="11.25">
      <c r="A480" s="4" t="s">
        <v>766</v>
      </c>
      <c r="B480" s="4" t="s">
        <v>767</v>
      </c>
      <c r="C480" s="3">
        <f>C481</f>
        <v>4200000</v>
      </c>
    </row>
    <row r="481" spans="1:3" ht="11.25">
      <c r="A481" s="1" t="s">
        <v>768</v>
      </c>
      <c r="B481" s="1" t="s">
        <v>769</v>
      </c>
      <c r="C481" s="2">
        <v>4200000</v>
      </c>
    </row>
    <row r="482" spans="1:3" ht="11.25">
      <c r="A482" s="4" t="s">
        <v>770</v>
      </c>
      <c r="B482" s="4" t="s">
        <v>771</v>
      </c>
      <c r="C482" s="3">
        <f>SUM(C483:C487)</f>
        <v>383000</v>
      </c>
    </row>
    <row r="483" spans="1:3" ht="11.25">
      <c r="A483" s="1" t="s">
        <v>772</v>
      </c>
      <c r="B483" s="1" t="s">
        <v>274</v>
      </c>
      <c r="C483" s="2">
        <v>200000</v>
      </c>
    </row>
    <row r="484" spans="1:3" ht="11.25">
      <c r="A484" s="1" t="s">
        <v>773</v>
      </c>
      <c r="B484" s="1" t="s">
        <v>774</v>
      </c>
      <c r="C484" s="2">
        <v>39000</v>
      </c>
    </row>
    <row r="485" spans="1:3" ht="11.25">
      <c r="A485" s="1" t="s">
        <v>775</v>
      </c>
      <c r="B485" s="1" t="s">
        <v>276</v>
      </c>
      <c r="C485" s="2">
        <v>55000</v>
      </c>
    </row>
    <row r="486" spans="1:3" ht="11.25">
      <c r="A486" s="1" t="s">
        <v>776</v>
      </c>
      <c r="B486" s="1" t="s">
        <v>777</v>
      </c>
      <c r="C486" s="2">
        <v>50000</v>
      </c>
    </row>
    <row r="487" spans="1:3" ht="11.25">
      <c r="A487" s="1" t="s">
        <v>778</v>
      </c>
      <c r="B487" s="1" t="s">
        <v>779</v>
      </c>
      <c r="C487" s="2">
        <v>39000</v>
      </c>
    </row>
    <row r="488" spans="1:3" ht="11.25">
      <c r="A488" s="5" t="s">
        <v>780</v>
      </c>
      <c r="B488" s="5" t="s">
        <v>781</v>
      </c>
      <c r="C488" s="6">
        <f>C489</f>
        <v>1500000</v>
      </c>
    </row>
    <row r="489" spans="1:3" ht="11.25">
      <c r="A489" s="4" t="s">
        <v>782</v>
      </c>
      <c r="B489" s="4" t="s">
        <v>783</v>
      </c>
      <c r="C489" s="3">
        <f>C490</f>
        <v>1500000</v>
      </c>
    </row>
    <row r="490" spans="1:3" ht="11.25">
      <c r="A490" s="1" t="s">
        <v>784</v>
      </c>
      <c r="B490" s="1" t="s">
        <v>785</v>
      </c>
      <c r="C490" s="2">
        <v>1500000</v>
      </c>
    </row>
    <row r="501" spans="1:3" ht="11.25">
      <c r="A501" s="15" t="s">
        <v>786</v>
      </c>
      <c r="B501" s="15"/>
      <c r="C501" s="15"/>
    </row>
    <row r="502" spans="1:3" ht="11.25">
      <c r="A502" s="15" t="s">
        <v>787</v>
      </c>
      <c r="B502" s="15"/>
      <c r="C502" s="15"/>
    </row>
    <row r="505" spans="1:3" ht="11.25">
      <c r="A505" s="15"/>
      <c r="B505" s="15"/>
      <c r="C505" s="15"/>
    </row>
    <row r="506" spans="1:3" ht="11.25">
      <c r="A506" s="15" t="s">
        <v>788</v>
      </c>
      <c r="B506" s="15"/>
      <c r="C506" s="15"/>
    </row>
    <row r="507" spans="1:3" ht="11.25">
      <c r="A507" s="13"/>
      <c r="B507" s="13" t="s">
        <v>789</v>
      </c>
      <c r="C507" s="14"/>
    </row>
  </sheetData>
  <mergeCells count="7">
    <mergeCell ref="A502:C502"/>
    <mergeCell ref="A505:C505"/>
    <mergeCell ref="A506:C506"/>
    <mergeCell ref="A12:C12"/>
    <mergeCell ref="A13:C13"/>
    <mergeCell ref="A14:C14"/>
    <mergeCell ref="A501:C50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Fedex</cp:lastModifiedBy>
  <cp:lastPrinted>2010-04-06T16:48:42Z</cp:lastPrinted>
  <dcterms:created xsi:type="dcterms:W3CDTF">2010-04-06T16:47:46Z</dcterms:created>
  <dcterms:modified xsi:type="dcterms:W3CDTF">2010-04-14T15:54:34Z</dcterms:modified>
  <cp:category/>
  <cp:version/>
  <cp:contentType/>
  <cp:contentStatus/>
</cp:coreProperties>
</file>