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<sst xmlns="http://schemas.openxmlformats.org/spreadsheetml/2006/main" count="81" uniqueCount="81">
  <si>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</si>
  <si>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</si>
  <si>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</si>
  <si>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</si>
  <si>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</si>
  <si>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</si>
  <si>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</si>
  <si>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</si>
  <si>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</si>
  <si>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</si>
  <si>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</si>
  <si>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</si>
  <si>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</si>
  <si>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</si>
  <si>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</si>
  <si>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</si>
  <si>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</si>
  <si>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</si>
  <si>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</si>
  <si>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</si>
  <si>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</si>
  <si>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</si>
  <si>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</si>
  <si>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</si>
  <si>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</si>
  <si>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</si>
  <si>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</si>
  <si>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</si>
  <si>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</si>
  <si>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</si>
  <si>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</si>
  <si>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</si>
  <si>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</si>
  <si>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</si>
  <si>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</si>
  <si>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</si>
  <si>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</si>
  <si>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</si>
  <si>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</si>
  <si>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</si>
  <si>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</si>
  <si>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</si>
  <si>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</si>
  <si>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</si>
  <si>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</si>
  <si>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</si>
  <si>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</si>
  <si>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</si>
  <si>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</si>
  <si>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</si>
  <si>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</si>
  <si>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</si>
  <si>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</si>
  <si>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</si>
  <si>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</si>
  <si>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</si>
  <si>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</si>
  <si>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</si>
  <si>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</si>
  <si>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</si>
  <si>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</si>
  <si>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</si>
  <si>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</si>
  <si>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</si>
  <si>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</si>
  <si>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</si>
  <si>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</si>
  <si>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</si>
  <si>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</si>
  <si>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</si>
  <si>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</si>
  <si>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</si>
  <si>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</si>
  <si>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PINAL DE AMOLES, QRO. (a)</t>
  </si>
  <si>
    <t>Del 1 de Enero al 31 de Diciembre de 2018 (b)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</si>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</sst>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27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view="pageBreakPreview" zoomScale="60" zoomScalePageLayoutView="0" workbookViewId="0" topLeftCell="A1">
      <pane ySplit="8" topLeftCell="A63" activePane="bottomLeft" state="frozen"/>
      <selection pane="topLeft" activeCell="A1" sqref="A1"/>
      <selection pane="bottomLeft" activeCell="E85" sqref="E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1782115</v>
      </c>
      <c r="D10" s="4">
        <v>1321395.61</v>
      </c>
      <c r="E10" s="3">
        <f>C10+D10</f>
        <v>3103510.6100000003</v>
      </c>
      <c r="F10" s="4">
        <v>2877589.81</v>
      </c>
      <c r="G10" s="4">
        <v>2877589.81</v>
      </c>
      <c r="H10" s="3">
        <f>G10-C10</f>
        <v>1095474.81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>
        <v>2380000</v>
      </c>
      <c r="D12" s="4">
        <v>0</v>
      </c>
      <c r="E12" s="3">
        <f t="shared" si="0"/>
        <v>2380000</v>
      </c>
      <c r="F12" s="4">
        <v>0</v>
      </c>
      <c r="G12" s="4">
        <v>0</v>
      </c>
      <c r="H12" s="3">
        <f t="shared" si="1"/>
        <v>-2380000</v>
      </c>
    </row>
    <row r="13" spans="2:8" ht="13.5">
      <c r="B13" s="20" t="s">
        <v>15</v>
      </c>
      <c r="C13" s="3">
        <v>2025015</v>
      </c>
      <c r="D13" s="4">
        <v>99739.03</v>
      </c>
      <c r="E13" s="3">
        <f t="shared" si="0"/>
        <v>2124754.03</v>
      </c>
      <c r="F13" s="4">
        <v>1213069.95</v>
      </c>
      <c r="G13" s="4">
        <v>1213069.95</v>
      </c>
      <c r="H13" s="3">
        <f t="shared" si="1"/>
        <v>-811945.05</v>
      </c>
    </row>
    <row r="14" spans="2:8" ht="13.5">
      <c r="B14" s="20" t="s">
        <v>16</v>
      </c>
      <c r="C14" s="3">
        <v>968169</v>
      </c>
      <c r="D14" s="4">
        <v>305984.37</v>
      </c>
      <c r="E14" s="3">
        <f t="shared" si="0"/>
        <v>1274153.37</v>
      </c>
      <c r="F14" s="4">
        <v>621572.25</v>
      </c>
      <c r="G14" s="4">
        <v>621572.25</v>
      </c>
      <c r="H14" s="3">
        <f t="shared" si="1"/>
        <v>-346596.75</v>
      </c>
    </row>
    <row r="15" spans="2:8" ht="13.5">
      <c r="B15" s="20" t="s">
        <v>17</v>
      </c>
      <c r="C15" s="3">
        <v>35000</v>
      </c>
      <c r="D15" s="4">
        <v>2115562.88</v>
      </c>
      <c r="E15" s="3">
        <f t="shared" si="0"/>
        <v>2150562.88</v>
      </c>
      <c r="F15" s="4">
        <v>2496610.58</v>
      </c>
      <c r="G15" s="4">
        <v>2496610.58</v>
      </c>
      <c r="H15" s="3">
        <f t="shared" si="1"/>
        <v>2461610.58</v>
      </c>
    </row>
    <row r="16" spans="2:8" ht="13.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71</v>
      </c>
      <c r="C17" s="3">
        <f aca="true" t="shared" si="2" ref="C17:H17">SUM(C18:C28)</f>
        <v>97759320</v>
      </c>
      <c r="D17" s="5">
        <f t="shared" si="2"/>
        <v>12146848.2</v>
      </c>
      <c r="E17" s="5">
        <f t="shared" si="2"/>
        <v>109906168.2</v>
      </c>
      <c r="F17" s="5">
        <f t="shared" si="2"/>
        <v>103860144.2</v>
      </c>
      <c r="G17" s="5">
        <f t="shared" si="2"/>
        <v>103860144.2</v>
      </c>
      <c r="H17" s="5">
        <f t="shared" si="2"/>
        <v>6100824.2</v>
      </c>
    </row>
    <row r="18" spans="2:8" ht="13.5">
      <c r="B18" s="21" t="s">
        <v>19</v>
      </c>
      <c r="C18" s="3">
        <v>72279533</v>
      </c>
      <c r="D18" s="4">
        <v>11775352</v>
      </c>
      <c r="E18" s="3">
        <f t="shared" si="0"/>
        <v>84054885</v>
      </c>
      <c r="F18" s="4">
        <v>75168178</v>
      </c>
      <c r="G18" s="4">
        <v>75168178</v>
      </c>
      <c r="H18" s="3">
        <f>G18-C18</f>
        <v>2888645</v>
      </c>
    </row>
    <row r="19" spans="2:8" ht="13.5">
      <c r="B19" s="21" t="s">
        <v>20</v>
      </c>
      <c r="C19" s="3">
        <v>18211177</v>
      </c>
      <c r="D19" s="4">
        <v>0</v>
      </c>
      <c r="E19" s="3">
        <f t="shared" si="0"/>
        <v>18211177</v>
      </c>
      <c r="F19" s="4">
        <v>18737100</v>
      </c>
      <c r="G19" s="4">
        <v>18737100</v>
      </c>
      <c r="H19" s="3">
        <f aca="true" t="shared" si="3" ref="H19:H40">G19-C19</f>
        <v>525923</v>
      </c>
    </row>
    <row r="20" spans="2:8" ht="13.5">
      <c r="B20" s="21" t="s">
        <v>21</v>
      </c>
      <c r="C20" s="3">
        <v>4351432</v>
      </c>
      <c r="D20" s="4">
        <v>0</v>
      </c>
      <c r="E20" s="3">
        <f t="shared" si="0"/>
        <v>4351432</v>
      </c>
      <c r="F20" s="4">
        <v>4314904</v>
      </c>
      <c r="G20" s="4">
        <v>4314904</v>
      </c>
      <c r="H20" s="3">
        <f t="shared" si="3"/>
        <v>-36528</v>
      </c>
    </row>
    <row r="21" spans="2:8" ht="13.5">
      <c r="B21" s="21" t="s">
        <v>22</v>
      </c>
      <c r="C21" s="3">
        <v>0</v>
      </c>
      <c r="D21" s="4">
        <v>335704.2</v>
      </c>
      <c r="E21" s="3">
        <f t="shared" si="0"/>
        <v>335704.2</v>
      </c>
      <c r="F21" s="4">
        <v>357506.2</v>
      </c>
      <c r="G21" s="4">
        <v>357506.2</v>
      </c>
      <c r="H21" s="3">
        <f t="shared" si="3"/>
        <v>357506.2</v>
      </c>
    </row>
    <row r="22" spans="2:8" ht="13.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24</v>
      </c>
      <c r="C23" s="3">
        <v>1676065</v>
      </c>
      <c r="D23" s="4">
        <v>0</v>
      </c>
      <c r="E23" s="3">
        <f t="shared" si="0"/>
        <v>1676065</v>
      </c>
      <c r="F23" s="4">
        <v>2180255</v>
      </c>
      <c r="G23" s="4">
        <v>2180255</v>
      </c>
      <c r="H23" s="3">
        <f t="shared" si="3"/>
        <v>504190</v>
      </c>
    </row>
    <row r="24" spans="2:8" ht="27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27</v>
      </c>
      <c r="C26" s="3">
        <v>1241113</v>
      </c>
      <c r="D26" s="4">
        <v>0</v>
      </c>
      <c r="E26" s="3">
        <f t="shared" si="0"/>
        <v>1241113</v>
      </c>
      <c r="F26" s="4">
        <v>1217260</v>
      </c>
      <c r="G26" s="4">
        <v>1217260</v>
      </c>
      <c r="H26" s="3">
        <f t="shared" si="3"/>
        <v>-23853</v>
      </c>
    </row>
    <row r="27" spans="2:8" ht="13.5">
      <c r="B27" s="21" t="s">
        <v>28</v>
      </c>
      <c r="C27" s="3">
        <v>0</v>
      </c>
      <c r="D27" s="4">
        <v>35792</v>
      </c>
      <c r="E27" s="3">
        <f t="shared" si="0"/>
        <v>35792</v>
      </c>
      <c r="F27" s="4">
        <v>1884941</v>
      </c>
      <c r="G27" s="4">
        <v>1884941</v>
      </c>
      <c r="H27" s="3">
        <f t="shared" si="3"/>
        <v>1884941</v>
      </c>
    </row>
    <row r="28" spans="2:8" ht="27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37</v>
      </c>
      <c r="C36" s="3">
        <f aca="true" t="shared" si="5" ref="C36:H36">C37</f>
        <v>0</v>
      </c>
      <c r="D36" s="3">
        <f t="shared" si="5"/>
        <v>28240838.59</v>
      </c>
      <c r="E36" s="3">
        <f t="shared" si="5"/>
        <v>28240838.59</v>
      </c>
      <c r="F36" s="3">
        <f t="shared" si="5"/>
        <v>27940113.38</v>
      </c>
      <c r="G36" s="3">
        <f t="shared" si="5"/>
        <v>27940113.38</v>
      </c>
      <c r="H36" s="3">
        <f t="shared" si="5"/>
        <v>27940113.38</v>
      </c>
    </row>
    <row r="37" spans="2:8" ht="13.5">
      <c r="B37" s="21" t="s">
        <v>38</v>
      </c>
      <c r="C37" s="3">
        <v>0</v>
      </c>
      <c r="D37" s="4">
        <v>28240838.59</v>
      </c>
      <c r="E37" s="3">
        <f t="shared" si="0"/>
        <v>28240838.59</v>
      </c>
      <c r="F37" s="4">
        <v>27940113.38</v>
      </c>
      <c r="G37" s="4">
        <v>27940113.38</v>
      </c>
      <c r="H37" s="3">
        <f t="shared" si="3"/>
        <v>27940113.38</v>
      </c>
    </row>
    <row r="38" spans="2:8" ht="13.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72</v>
      </c>
      <c r="C42" s="12">
        <f aca="true" t="shared" si="7" ref="C42:H42">C10+C11+C12+C13+C14+C15+C16+C17+C29+C35+C36+C38</f>
        <v>104949619</v>
      </c>
      <c r="D42" s="8">
        <f t="shared" si="7"/>
        <v>44230368.68</v>
      </c>
      <c r="E42" s="8">
        <f t="shared" si="7"/>
        <v>149179987.68</v>
      </c>
      <c r="F42" s="8">
        <f t="shared" si="7"/>
        <v>139009100.17000002</v>
      </c>
      <c r="G42" s="8">
        <f t="shared" si="7"/>
        <v>139009100.17000002</v>
      </c>
      <c r="H42" s="8">
        <f t="shared" si="7"/>
        <v>34059481.17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42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43</v>
      </c>
      <c r="C46" s="3"/>
      <c r="D46" s="4"/>
      <c r="E46" s="3"/>
      <c r="F46" s="4"/>
      <c r="G46" s="4"/>
      <c r="H46" s="3"/>
    </row>
    <row r="47" spans="2:8" ht="13.5">
      <c r="B47" s="20" t="s">
        <v>44</v>
      </c>
      <c r="C47" s="3">
        <f aca="true" t="shared" si="8" ref="C47:H47">SUM(C48:C55)</f>
        <v>66547919</v>
      </c>
      <c r="D47" s="3">
        <f t="shared" si="8"/>
        <v>-6054568</v>
      </c>
      <c r="E47" s="3">
        <f t="shared" si="8"/>
        <v>60493351</v>
      </c>
      <c r="F47" s="3">
        <f t="shared" si="8"/>
        <v>60493351</v>
      </c>
      <c r="G47" s="3">
        <f t="shared" si="8"/>
        <v>60493351</v>
      </c>
      <c r="H47" s="3">
        <f t="shared" si="8"/>
        <v>-6054568</v>
      </c>
    </row>
    <row r="48" spans="2:8" ht="27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47</v>
      </c>
      <c r="C50" s="3">
        <v>48539197</v>
      </c>
      <c r="D50" s="4">
        <v>-3450867</v>
      </c>
      <c r="E50" s="3">
        <f t="shared" si="9"/>
        <v>45088330</v>
      </c>
      <c r="F50" s="4">
        <v>45088330</v>
      </c>
      <c r="G50" s="4">
        <v>45088330</v>
      </c>
      <c r="H50" s="3">
        <f t="shared" si="10"/>
        <v>-3450867</v>
      </c>
    </row>
    <row r="51" spans="2:8" ht="41.25">
      <c r="B51" s="22" t="s">
        <v>48</v>
      </c>
      <c r="C51" s="3">
        <v>18008722</v>
      </c>
      <c r="D51" s="4">
        <v>-2603701</v>
      </c>
      <c r="E51" s="3">
        <f t="shared" si="9"/>
        <v>15405021</v>
      </c>
      <c r="F51" s="4">
        <v>15405021</v>
      </c>
      <c r="G51" s="4">
        <v>15405021</v>
      </c>
      <c r="H51" s="3">
        <f t="shared" si="10"/>
        <v>-2603701</v>
      </c>
    </row>
    <row r="52" spans="2:8" ht="13.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53</v>
      </c>
      <c r="C56" s="3">
        <f aca="true" t="shared" si="11" ref="C56:H56">SUM(C57:C60)</f>
        <v>0</v>
      </c>
      <c r="D56" s="3">
        <f t="shared" si="11"/>
        <v>3671571.24</v>
      </c>
      <c r="E56" s="3">
        <f t="shared" si="11"/>
        <v>3671571.24</v>
      </c>
      <c r="F56" s="3">
        <f t="shared" si="11"/>
        <v>3671571.24</v>
      </c>
      <c r="G56" s="3">
        <f t="shared" si="11"/>
        <v>3671571.24</v>
      </c>
      <c r="H56" s="3">
        <f t="shared" si="11"/>
        <v>3671571.24</v>
      </c>
    </row>
    <row r="57" spans="2:8" ht="13.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55</v>
      </c>
      <c r="C58" s="3">
        <v>0</v>
      </c>
      <c r="D58" s="4">
        <v>3671571.24</v>
      </c>
      <c r="E58" s="3">
        <f t="shared" si="9"/>
        <v>3671571.24</v>
      </c>
      <c r="F58" s="4">
        <v>3671571.24</v>
      </c>
      <c r="G58" s="4">
        <v>3671571.24</v>
      </c>
      <c r="H58" s="3">
        <f t="shared" si="10"/>
        <v>3671571.24</v>
      </c>
    </row>
    <row r="59" spans="2:8" ht="13.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7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63</v>
      </c>
      <c r="C67" s="12">
        <f aca="true" t="shared" si="13" ref="C67:H67">C47+C56+C61+C64+C65</f>
        <v>66547919</v>
      </c>
      <c r="D67" s="12">
        <f t="shared" si="13"/>
        <v>-2382996.76</v>
      </c>
      <c r="E67" s="12">
        <f t="shared" si="13"/>
        <v>64164922.24</v>
      </c>
      <c r="F67" s="12">
        <f t="shared" si="13"/>
        <v>64164922.24</v>
      </c>
      <c r="G67" s="12">
        <f t="shared" si="13"/>
        <v>64164922.24</v>
      </c>
      <c r="H67" s="12">
        <f t="shared" si="13"/>
        <v>-2382996.76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66</v>
      </c>
      <c r="C72" s="12">
        <f aca="true" t="shared" si="15" ref="C72:H72">C42+C67+C69</f>
        <v>171497538</v>
      </c>
      <c r="D72" s="12">
        <f t="shared" si="15"/>
        <v>41847371.92</v>
      </c>
      <c r="E72" s="12">
        <f t="shared" si="15"/>
        <v>213344909.92000002</v>
      </c>
      <c r="F72" s="12">
        <f t="shared" si="15"/>
        <v>203174022.41000003</v>
      </c>
      <c r="G72" s="12">
        <f t="shared" si="15"/>
        <v>203174022.41000003</v>
      </c>
      <c r="H72" s="12">
        <f t="shared" si="15"/>
        <v>31676484.410000004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67</v>
      </c>
      <c r="C74" s="3"/>
      <c r="D74" s="4"/>
      <c r="E74" s="3"/>
      <c r="F74" s="4"/>
      <c r="G74" s="4"/>
      <c r="H74" s="3"/>
    </row>
    <row r="75" spans="2:8" ht="27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  <row r="82" spans="2:6" ht="13.5">
      <c r="B82" s="47"/>
      <c r="C82" s="48"/>
      <c r="D82" s="47"/>
      <c r="E82" s="47"/>
      <c r="F82" s="47"/>
    </row>
    <row r="83" spans="2:6" ht="13.5">
      <c r="B83" s="49" t="s">
        <v>75</v>
      </c>
      <c r="C83" s="49"/>
      <c r="D83" s="49"/>
      <c r="E83" s="50" t="s">
        <v>76</v>
      </c>
      <c r="F83" s="48"/>
    </row>
    <row r="84" spans="2:6" ht="13.5">
      <c r="B84" s="49" t="s">
        <v>77</v>
      </c>
      <c r="C84" s="49"/>
      <c r="D84" s="49"/>
      <c r="E84" s="49" t="s">
        <v>78</v>
      </c>
      <c r="F84" s="48"/>
    </row>
    <row r="85" spans="2:6" ht="13.5">
      <c r="B85" s="49"/>
      <c r="C85" s="49"/>
      <c r="D85" s="49"/>
      <c r="E85" s="1"/>
      <c r="F85" s="48"/>
    </row>
    <row r="86" spans="2:6" ht="13.5">
      <c r="B86" s="49"/>
      <c r="C86" s="49"/>
      <c r="D86" s="49"/>
      <c r="E86" s="1"/>
      <c r="F86" s="48"/>
    </row>
    <row r="87" spans="2:6" ht="13.5">
      <c r="B87" s="51"/>
      <c r="C87" s="49"/>
      <c r="D87" s="49"/>
      <c r="E87" s="1"/>
      <c r="F87" s="48"/>
    </row>
    <row r="88" spans="2:6" ht="13.5">
      <c r="B88" s="49" t="s">
        <v>79</v>
      </c>
      <c r="C88" s="49"/>
      <c r="D88" s="49"/>
      <c r="E88" s="1"/>
      <c r="F88" s="48"/>
    </row>
    <row r="89" spans="2:6" ht="13.5">
      <c r="B89" s="49" t="s">
        <v>80</v>
      </c>
      <c r="C89" s="49"/>
      <c r="D89" s="49"/>
      <c r="E89" s="1"/>
      <c r="F89" s="48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2019-03-02T02:57:55Z</cp:lastPrinted>
  <dcterms:created xsi:type="dcterms:W3CDTF">2016-10-11T20:13:05Z</dcterms:created>
  <dcterms:modified xsi:type="dcterms:W3CDTF">2019-03-02T02:58:09Z</dcterms:modified>
  <cp:category/>
  <cp:version/>
  <cp:contentType/>
  <cp:contentStatus/>
</cp:coreProperties>
</file>