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"/>
    </mc:Choice>
  </mc:AlternateContent>
  <bookViews>
    <workbookView xWindow="105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52511" fullCalcOnLoad="1"/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I78" i="1"/>
  <c r="F77" i="1"/>
  <c r="I77" i="1"/>
  <c r="I76" i="1" s="1"/>
  <c r="F75" i="1"/>
  <c r="I75" i="1"/>
  <c r="F74" i="1"/>
  <c r="I74" i="1" s="1"/>
  <c r="I72" i="1" s="1"/>
  <c r="F73" i="1"/>
  <c r="F72" i="1" s="1"/>
  <c r="I73" i="1"/>
  <c r="F71" i="1"/>
  <c r="I71" i="1"/>
  <c r="F70" i="1"/>
  <c r="I70" i="1"/>
  <c r="F69" i="1"/>
  <c r="I69" i="1"/>
  <c r="F68" i="1"/>
  <c r="I68" i="1"/>
  <c r="F67" i="1"/>
  <c r="I67" i="1"/>
  <c r="F66" i="1"/>
  <c r="F64" i="1" s="1"/>
  <c r="I66" i="1"/>
  <c r="I64" i="1" s="1"/>
  <c r="F65" i="1"/>
  <c r="I65" i="1"/>
  <c r="F63" i="1"/>
  <c r="I63" i="1" s="1"/>
  <c r="F62" i="1"/>
  <c r="I62" i="1"/>
  <c r="F61" i="1"/>
  <c r="F60" i="1" s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F40" i="1" s="1"/>
  <c r="I42" i="1"/>
  <c r="I40" i="1" s="1"/>
  <c r="F41" i="1"/>
  <c r="I41" i="1"/>
  <c r="F39" i="1"/>
  <c r="I39" i="1" s="1"/>
  <c r="F38" i="1"/>
  <c r="I38" i="1"/>
  <c r="F37" i="1"/>
  <c r="I37" i="1" s="1"/>
  <c r="F36" i="1"/>
  <c r="I36" i="1"/>
  <c r="F35" i="1"/>
  <c r="I35" i="1" s="1"/>
  <c r="F34" i="1"/>
  <c r="I34" i="1"/>
  <c r="F33" i="1"/>
  <c r="I33" i="1" s="1"/>
  <c r="F32" i="1"/>
  <c r="F31" i="1"/>
  <c r="F30" i="1" s="1"/>
  <c r="I31" i="1"/>
  <c r="I30" i="1" s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I20" i="1" s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F12" i="1" s="1"/>
  <c r="H76" i="1"/>
  <c r="H72" i="1"/>
  <c r="H64" i="1"/>
  <c r="H60" i="1"/>
  <c r="H50" i="1"/>
  <c r="H40" i="1"/>
  <c r="H30" i="1"/>
  <c r="H20" i="1"/>
  <c r="H12" i="1"/>
  <c r="H84" i="1" s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84" i="1" s="1"/>
  <c r="E20" i="1"/>
  <c r="E12" i="1"/>
  <c r="D76" i="1"/>
  <c r="D72" i="1"/>
  <c r="D64" i="1"/>
  <c r="D60" i="1"/>
  <c r="D50" i="1"/>
  <c r="D40" i="1"/>
  <c r="D30" i="1"/>
  <c r="D20" i="1"/>
  <c r="D12" i="1"/>
  <c r="D84" i="1" s="1"/>
  <c r="F76" i="1"/>
  <c r="F50" i="1"/>
  <c r="I32" i="1"/>
  <c r="F20" i="1"/>
  <c r="G84" i="1"/>
  <c r="I13" i="1"/>
  <c r="I12" i="1"/>
  <c r="I50" i="1"/>
  <c r="F84" i="1" l="1"/>
  <c r="I84" i="1"/>
  <c r="I61" i="1"/>
  <c r="I60" i="1" s="1"/>
</calcChain>
</file>

<file path=xl/sharedStrings.xml><?xml version="1.0" encoding="utf-8"?>
<sst xmlns="http://schemas.openxmlformats.org/spreadsheetml/2006/main" count="93" uniqueCount="93">
  <si>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</si>
  <si>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</si>
  <si>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</si>
  <si>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</si>
  <si>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</si>
  <si>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</si>
  <si>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</si>
  <si>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</si>
  <si>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</si>
  <si>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</si>
  <si>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</si>
  <si>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</si>
  <si>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</si>
  <si>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</si>
  <si>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</si>
  <si>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</si>
  <si>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</si>
  <si>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</si>
  <si>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</si>
  <si>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</si>
  <si>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</si>
  <si>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</si>
  <si>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</si>
  <si>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</si>
  <si>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</si>
  <si>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</si>
  <si>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</si>
  <si>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</si>
  <si>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</si>
  <si>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</si>
  <si>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</si>
  <si>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</si>
  <si>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</si>
  <si>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</si>
  <si>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</si>
  <si>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</si>
  <si>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</si>
  <si>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</si>
  <si>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</si>
  <si>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</si>
  <si>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</si>
  <si>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</si>
  <si>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</si>
  <si>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</si>
  <si>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</si>
  <si>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</si>
  <si>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</si>
  <si>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</si>
  <si>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</si>
  <si>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</si>
  <si>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</si>
  <si>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</si>
  <si>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</si>
  <si>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</si>
  <si>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</si>
  <si>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</si>
  <si>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</si>
  <si>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</si>
  <si>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</si>
  <si>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</si>
  <si>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</si>
  <si>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</si>
  <si>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</si>
  <si>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</si>
  <si>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</si>
  <si>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</si>
  <si>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</si>
  <si>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</si>
  <si>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</si>
  <si>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</si>
  <si>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</si>
  <si>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</si>
  <si>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</si>
  <si>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</si>
  <si>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</si>
  <si>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</si>
  <si>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</si>
  <si>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</si>
  <si>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</si>
  <si>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</si>
  <si>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</si>
  <si>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</si>
  <si>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</si>
  <si>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</si>
  <si>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</si>
  <si>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Septiembre de 2018</t>
  </si>
  <si>
    <t>MUNICIPIO DE PINAL DE AMOLES, QRO.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</si>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</sst>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1">
    <xf numFmtId="0" fontId="0" fillId="0" borderId="0" xfId="0"/>
    <xf numFmtId="0" fontId="6" fillId="3" borderId="0" xfId="0" applyFont="1" applyFill="1"/>
    <xf numFmtId="37" fontId="7" fillId="4" borderId="1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wrapText="1"/>
    </xf>
    <xf numFmtId="37" fontId="7" fillId="4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37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12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7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10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1" xfId="1" applyNumberFormat="1" applyFont="1" applyFill="1" applyBorder="1" applyAlignment="1" applyProtection="1">
      <alignment horizontal="center"/>
    </xf>
    <xf numFmtId="37" fontId="7" fillId="4" borderId="14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topLeftCell="D1" zoomScale="75" zoomScaleNormal="75" workbookViewId="0">
      <selection activeCell="G14" sqref="G1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37" t="s">
        <v>91</v>
      </c>
      <c r="C3" s="38"/>
      <c r="D3" s="38"/>
      <c r="E3" s="38"/>
      <c r="F3" s="38"/>
      <c r="G3" s="38"/>
      <c r="H3" s="38"/>
      <c r="I3" s="39"/>
    </row>
    <row r="4" spans="2:9" x14ac:dyDescent="0.25">
      <c r="B4" s="40" t="s">
        <v>86</v>
      </c>
      <c r="C4" s="41"/>
      <c r="D4" s="41"/>
      <c r="E4" s="41"/>
      <c r="F4" s="41"/>
      <c r="G4" s="41"/>
      <c r="H4" s="41"/>
      <c r="I4" s="42"/>
    </row>
    <row r="5" spans="2:9" x14ac:dyDescent="0.25">
      <c r="B5" s="43" t="s">
        <v>4</v>
      </c>
      <c r="C5" s="44"/>
      <c r="D5" s="44"/>
      <c r="E5" s="44"/>
      <c r="F5" s="44"/>
      <c r="G5" s="44"/>
      <c r="H5" s="44"/>
      <c r="I5" s="45"/>
    </row>
    <row r="6" spans="2:9" x14ac:dyDescent="0.25">
      <c r="B6" s="43" t="s">
        <v>82</v>
      </c>
      <c r="C6" s="44"/>
      <c r="D6" s="44"/>
      <c r="E6" s="44"/>
      <c r="F6" s="44"/>
      <c r="G6" s="44"/>
      <c r="H6" s="44"/>
      <c r="I6" s="45"/>
    </row>
    <row r="7" spans="2:9" x14ac:dyDescent="0.25">
      <c r="B7" s="46" t="s">
        <v>85</v>
      </c>
      <c r="C7" s="47"/>
      <c r="D7" s="47"/>
      <c r="E7" s="47"/>
      <c r="F7" s="47"/>
      <c r="G7" s="47"/>
      <c r="H7" s="47"/>
      <c r="I7" s="48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27" t="s">
        <v>5</v>
      </c>
      <c r="C9" s="28"/>
      <c r="D9" s="33" t="s">
        <v>6</v>
      </c>
      <c r="E9" s="34"/>
      <c r="F9" s="34"/>
      <c r="G9" s="34"/>
      <c r="H9" s="35"/>
      <c r="I9" s="36" t="s">
        <v>7</v>
      </c>
    </row>
    <row r="10" spans="2:9" ht="24.75" x14ac:dyDescent="0.25">
      <c r="B10" s="29"/>
      <c r="C10" s="30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6"/>
    </row>
    <row r="11" spans="2:9" x14ac:dyDescent="0.25">
      <c r="B11" s="31"/>
      <c r="C11" s="32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49" t="s">
        <v>14</v>
      </c>
      <c r="C12" s="50"/>
      <c r="D12" s="9">
        <f t="shared" ref="D12:I12" si="0">SUM(D13:D19)</f>
        <v>69029379.210000008</v>
      </c>
      <c r="E12" s="9">
        <f t="shared" si="0"/>
        <v>4057093.46</v>
      </c>
      <c r="F12" s="9">
        <f t="shared" si="0"/>
        <v>73086472.670000002</v>
      </c>
      <c r="G12" s="9">
        <f t="shared" si="0"/>
        <v>57213825.519999996</v>
      </c>
      <c r="H12" s="9">
        <f t="shared" si="0"/>
        <v>57213825.519999996</v>
      </c>
      <c r="I12" s="9">
        <f t="shared" si="0"/>
        <v>15872647.150000002</v>
      </c>
    </row>
    <row r="13" spans="2:9" x14ac:dyDescent="0.25">
      <c r="B13" s="5"/>
      <c r="C13" s="6" t="s">
        <v>15</v>
      </c>
      <c r="D13" s="10">
        <v>28791268</v>
      </c>
      <c r="E13" s="10">
        <v>-220645.95</v>
      </c>
      <c r="F13" s="13">
        <f t="shared" ref="F13:F19" si="1">D13+E13</f>
        <v>28570622.050000001</v>
      </c>
      <c r="G13" s="10">
        <v>25331607.07</v>
      </c>
      <c r="H13" s="10">
        <v>25331607.07</v>
      </c>
      <c r="I13" s="13">
        <f t="shared" ref="I13:I19" si="2">F13-G13</f>
        <v>3239014.9800000004</v>
      </c>
    </row>
    <row r="14" spans="2:9" x14ac:dyDescent="0.25">
      <c r="B14" s="5"/>
      <c r="C14" s="6" t="s">
        <v>16</v>
      </c>
      <c r="D14" s="10">
        <v>15909658.5</v>
      </c>
      <c r="E14" s="10">
        <v>2663301.39</v>
      </c>
      <c r="F14" s="13">
        <f t="shared" si="1"/>
        <v>18572959.890000001</v>
      </c>
      <c r="G14" s="10">
        <v>13236155.289999999</v>
      </c>
      <c r="H14" s="10">
        <v>13236155.289999999</v>
      </c>
      <c r="I14" s="13">
        <f t="shared" si="2"/>
        <v>5336804.6000000015</v>
      </c>
    </row>
    <row r="15" spans="2:9" x14ac:dyDescent="0.25">
      <c r="B15" s="5"/>
      <c r="C15" s="6" t="s">
        <v>17</v>
      </c>
      <c r="D15" s="10">
        <v>8131555.71</v>
      </c>
      <c r="E15" s="10">
        <v>3134099.49</v>
      </c>
      <c r="F15" s="13">
        <f t="shared" si="1"/>
        <v>11265655.199999999</v>
      </c>
      <c r="G15" s="10">
        <v>10147638.189999999</v>
      </c>
      <c r="H15" s="10">
        <v>10147638.189999999</v>
      </c>
      <c r="I15" s="13">
        <f t="shared" si="2"/>
        <v>1118017.0099999998</v>
      </c>
    </row>
    <row r="16" spans="2:9" x14ac:dyDescent="0.25">
      <c r="B16" s="5"/>
      <c r="C16" s="6" t="s">
        <v>18</v>
      </c>
      <c r="D16" s="10">
        <v>0</v>
      </c>
      <c r="E16" s="10">
        <v>0</v>
      </c>
      <c r="F16" s="13">
        <f t="shared" si="1"/>
        <v>0</v>
      </c>
      <c r="G16" s="10">
        <v>0</v>
      </c>
      <c r="H16" s="10">
        <v>0</v>
      </c>
      <c r="I16" s="13">
        <f t="shared" si="2"/>
        <v>0</v>
      </c>
    </row>
    <row r="17" spans="2:9" x14ac:dyDescent="0.25">
      <c r="B17" s="5"/>
      <c r="C17" s="6" t="s">
        <v>19</v>
      </c>
      <c r="D17" s="10">
        <v>16161897</v>
      </c>
      <c r="E17" s="10">
        <v>-1836044.92</v>
      </c>
      <c r="F17" s="13">
        <f t="shared" si="1"/>
        <v>14325852.08</v>
      </c>
      <c r="G17" s="10">
        <v>8181446.8200000003</v>
      </c>
      <c r="H17" s="10">
        <v>8181446.8200000003</v>
      </c>
      <c r="I17" s="13">
        <f t="shared" si="2"/>
        <v>6144405.2599999998</v>
      </c>
    </row>
    <row r="18" spans="2:9" x14ac:dyDescent="0.25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25">
      <c r="B19" s="5"/>
      <c r="C19" s="6" t="s">
        <v>21</v>
      </c>
      <c r="D19" s="10">
        <v>35000</v>
      </c>
      <c r="E19" s="10">
        <v>316383.45</v>
      </c>
      <c r="F19" s="13">
        <f t="shared" si="1"/>
        <v>351383.45</v>
      </c>
      <c r="G19" s="10">
        <v>316978.15000000002</v>
      </c>
      <c r="H19" s="10">
        <v>316978.15000000002</v>
      </c>
      <c r="I19" s="13">
        <f t="shared" si="2"/>
        <v>34405.299999999988</v>
      </c>
    </row>
    <row r="20" spans="2:9" x14ac:dyDescent="0.25">
      <c r="B20" s="49" t="s">
        <v>22</v>
      </c>
      <c r="C20" s="50"/>
      <c r="D20" s="9">
        <f t="shared" ref="D20:I20" si="3">SUM(D21:D29)</f>
        <v>11320379</v>
      </c>
      <c r="E20" s="9">
        <f t="shared" si="3"/>
        <v>6874512.2599999988</v>
      </c>
      <c r="F20" s="9">
        <f t="shared" si="3"/>
        <v>18194891.259999998</v>
      </c>
      <c r="G20" s="9">
        <f t="shared" si="3"/>
        <v>14671930.26</v>
      </c>
      <c r="H20" s="9">
        <f t="shared" si="3"/>
        <v>14536345.920000002</v>
      </c>
      <c r="I20" s="9">
        <f t="shared" si="3"/>
        <v>3522961.0000000005</v>
      </c>
    </row>
    <row r="21" spans="2:9" x14ac:dyDescent="0.25">
      <c r="B21" s="5"/>
      <c r="C21" s="6" t="s">
        <v>23</v>
      </c>
      <c r="D21" s="10">
        <v>900000</v>
      </c>
      <c r="E21" s="10">
        <v>274329.76</v>
      </c>
      <c r="F21" s="13">
        <f t="shared" ref="F21:F29" si="4">D21+E21</f>
        <v>1174329.76</v>
      </c>
      <c r="G21" s="10">
        <v>870530.87</v>
      </c>
      <c r="H21" s="10">
        <v>852037.39</v>
      </c>
      <c r="I21" s="13">
        <f t="shared" ref="I21:I29" si="5">F21-G21</f>
        <v>303798.89</v>
      </c>
    </row>
    <row r="22" spans="2:9" x14ac:dyDescent="0.25">
      <c r="B22" s="5"/>
      <c r="C22" s="6" t="s">
        <v>24</v>
      </c>
      <c r="D22" s="10">
        <v>650000</v>
      </c>
      <c r="E22" s="10">
        <v>463876</v>
      </c>
      <c r="F22" s="13">
        <f t="shared" si="4"/>
        <v>1113876</v>
      </c>
      <c r="G22" s="10">
        <v>992514.79</v>
      </c>
      <c r="H22" s="10">
        <v>991325.79</v>
      </c>
      <c r="I22" s="13">
        <f t="shared" si="5"/>
        <v>121361.20999999996</v>
      </c>
    </row>
    <row r="23" spans="2:9" x14ac:dyDescent="0.2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25">
      <c r="B24" s="5"/>
      <c r="C24" s="6" t="s">
        <v>26</v>
      </c>
      <c r="D24" s="10">
        <v>914474</v>
      </c>
      <c r="E24" s="10">
        <v>3080750.51</v>
      </c>
      <c r="F24" s="13">
        <f t="shared" si="4"/>
        <v>3995224.51</v>
      </c>
      <c r="G24" s="10">
        <v>2910971.11</v>
      </c>
      <c r="H24" s="10">
        <v>2910971.11</v>
      </c>
      <c r="I24" s="13">
        <f t="shared" si="5"/>
        <v>1084253.3999999999</v>
      </c>
    </row>
    <row r="25" spans="2:9" x14ac:dyDescent="0.25">
      <c r="B25" s="5"/>
      <c r="C25" s="6" t="s">
        <v>27</v>
      </c>
      <c r="D25" s="10">
        <v>320000</v>
      </c>
      <c r="E25" s="10">
        <v>534017.39</v>
      </c>
      <c r="F25" s="13">
        <f t="shared" si="4"/>
        <v>854017.39</v>
      </c>
      <c r="G25" s="10">
        <v>569241.94999999995</v>
      </c>
      <c r="H25" s="10">
        <v>569241.94999999995</v>
      </c>
      <c r="I25" s="13">
        <f t="shared" si="5"/>
        <v>284775.44000000006</v>
      </c>
    </row>
    <row r="26" spans="2:9" x14ac:dyDescent="0.25">
      <c r="B26" s="5"/>
      <c r="C26" s="6" t="s">
        <v>28</v>
      </c>
      <c r="D26" s="10">
        <v>7800000</v>
      </c>
      <c r="E26" s="10">
        <v>-519930.2</v>
      </c>
      <c r="F26" s="13">
        <f t="shared" si="4"/>
        <v>7280069.7999999998</v>
      </c>
      <c r="G26" s="10">
        <v>5696286.0599999996</v>
      </c>
      <c r="H26" s="10">
        <v>5660984.2000000002</v>
      </c>
      <c r="I26" s="13">
        <f t="shared" si="5"/>
        <v>1583783.7400000002</v>
      </c>
    </row>
    <row r="27" spans="2:9" x14ac:dyDescent="0.25">
      <c r="B27" s="5"/>
      <c r="C27" s="6" t="s">
        <v>29</v>
      </c>
      <c r="D27" s="10">
        <v>637300</v>
      </c>
      <c r="E27" s="10">
        <v>2837505.02</v>
      </c>
      <c r="F27" s="13">
        <f t="shared" si="4"/>
        <v>3474805.02</v>
      </c>
      <c r="G27" s="10">
        <v>3378381.82</v>
      </c>
      <c r="H27" s="10">
        <v>3378381.82</v>
      </c>
      <c r="I27" s="13">
        <f t="shared" si="5"/>
        <v>96423.200000000186</v>
      </c>
    </row>
    <row r="28" spans="2:9" x14ac:dyDescent="0.25">
      <c r="B28" s="5"/>
      <c r="C28" s="6" t="s">
        <v>30</v>
      </c>
      <c r="D28" s="10">
        <v>33605</v>
      </c>
      <c r="E28" s="10">
        <v>169525.95</v>
      </c>
      <c r="F28" s="13">
        <f t="shared" si="4"/>
        <v>203130.95</v>
      </c>
      <c r="G28" s="10">
        <v>202893.3</v>
      </c>
      <c r="H28" s="10">
        <v>122293.3</v>
      </c>
      <c r="I28" s="13">
        <f t="shared" si="5"/>
        <v>237.65000000002328</v>
      </c>
    </row>
    <row r="29" spans="2:9" x14ac:dyDescent="0.25">
      <c r="B29" s="5"/>
      <c r="C29" s="6" t="s">
        <v>31</v>
      </c>
      <c r="D29" s="10">
        <v>65000</v>
      </c>
      <c r="E29" s="10">
        <v>34437.83</v>
      </c>
      <c r="F29" s="13">
        <f t="shared" si="4"/>
        <v>99437.83</v>
      </c>
      <c r="G29" s="10">
        <v>51110.36</v>
      </c>
      <c r="H29" s="10">
        <v>51110.36</v>
      </c>
      <c r="I29" s="13">
        <f t="shared" si="5"/>
        <v>48327.47</v>
      </c>
    </row>
    <row r="30" spans="2:9" x14ac:dyDescent="0.25">
      <c r="B30" s="49" t="s">
        <v>32</v>
      </c>
      <c r="C30" s="50"/>
      <c r="D30" s="9">
        <f t="shared" ref="D30:I30" si="6">SUM(D31:D39)</f>
        <v>19813648.34</v>
      </c>
      <c r="E30" s="9">
        <f t="shared" si="6"/>
        <v>3142304.6100000003</v>
      </c>
      <c r="F30" s="9">
        <f t="shared" si="6"/>
        <v>22955952.949999999</v>
      </c>
      <c r="G30" s="9">
        <f t="shared" si="6"/>
        <v>19986858.709999997</v>
      </c>
      <c r="H30" s="9">
        <f t="shared" si="6"/>
        <v>19734747.719999995</v>
      </c>
      <c r="I30" s="9">
        <f t="shared" si="6"/>
        <v>2969094.2399999993</v>
      </c>
    </row>
    <row r="31" spans="2:9" x14ac:dyDescent="0.25">
      <c r="B31" s="5"/>
      <c r="C31" s="6" t="s">
        <v>33</v>
      </c>
      <c r="D31" s="10">
        <v>5752038.1699999999</v>
      </c>
      <c r="E31" s="10">
        <v>-644606.82999999996</v>
      </c>
      <c r="F31" s="13">
        <f t="shared" ref="F31:F39" si="7">D31+E31</f>
        <v>5107431.34</v>
      </c>
      <c r="G31" s="10">
        <v>4113782.93</v>
      </c>
      <c r="H31" s="10">
        <v>4078542.13</v>
      </c>
      <c r="I31" s="13">
        <f t="shared" ref="I31:I39" si="8">F31-G31</f>
        <v>993648.40999999968</v>
      </c>
    </row>
    <row r="32" spans="2:9" x14ac:dyDescent="0.25">
      <c r="B32" s="5"/>
      <c r="C32" s="6" t="s">
        <v>34</v>
      </c>
      <c r="D32" s="10">
        <v>1000441.17</v>
      </c>
      <c r="E32" s="10">
        <v>102008.42</v>
      </c>
      <c r="F32" s="13">
        <f t="shared" si="7"/>
        <v>1102449.5900000001</v>
      </c>
      <c r="G32" s="10">
        <v>944113.49</v>
      </c>
      <c r="H32" s="10">
        <v>926722.84</v>
      </c>
      <c r="I32" s="13">
        <f t="shared" si="8"/>
        <v>158336.10000000009</v>
      </c>
    </row>
    <row r="33" spans="2:9" x14ac:dyDescent="0.25">
      <c r="B33" s="5"/>
      <c r="C33" s="6" t="s">
        <v>35</v>
      </c>
      <c r="D33" s="10">
        <v>690000</v>
      </c>
      <c r="E33" s="10">
        <v>988461.09</v>
      </c>
      <c r="F33" s="13">
        <f t="shared" si="7"/>
        <v>1678461.0899999999</v>
      </c>
      <c r="G33" s="10">
        <v>1473647.95</v>
      </c>
      <c r="H33" s="10">
        <v>1423647.95</v>
      </c>
      <c r="I33" s="13">
        <f t="shared" si="8"/>
        <v>204813.1399999999</v>
      </c>
    </row>
    <row r="34" spans="2:9" x14ac:dyDescent="0.25">
      <c r="B34" s="5"/>
      <c r="C34" s="6" t="s">
        <v>36</v>
      </c>
      <c r="D34" s="10">
        <v>717676</v>
      </c>
      <c r="E34" s="10">
        <v>-50000</v>
      </c>
      <c r="F34" s="13">
        <f t="shared" si="7"/>
        <v>667676</v>
      </c>
      <c r="G34" s="10">
        <v>516663.81</v>
      </c>
      <c r="H34" s="10">
        <v>516663.81</v>
      </c>
      <c r="I34" s="13">
        <f t="shared" si="8"/>
        <v>151012.19</v>
      </c>
    </row>
    <row r="35" spans="2:9" x14ac:dyDescent="0.25">
      <c r="B35" s="5"/>
      <c r="C35" s="6" t="s">
        <v>37</v>
      </c>
      <c r="D35" s="10">
        <v>2673415</v>
      </c>
      <c r="E35" s="10">
        <v>2127415.89</v>
      </c>
      <c r="F35" s="13">
        <f t="shared" si="7"/>
        <v>4800830.8900000006</v>
      </c>
      <c r="G35" s="10">
        <v>4545456.08</v>
      </c>
      <c r="H35" s="10">
        <v>4538581.4000000004</v>
      </c>
      <c r="I35" s="13">
        <f t="shared" si="8"/>
        <v>255374.81000000052</v>
      </c>
    </row>
    <row r="36" spans="2:9" x14ac:dyDescent="0.25">
      <c r="B36" s="5"/>
      <c r="C36" s="6" t="s">
        <v>83</v>
      </c>
      <c r="D36" s="10">
        <v>500000</v>
      </c>
      <c r="E36" s="10">
        <v>119400</v>
      </c>
      <c r="F36" s="13">
        <f t="shared" si="7"/>
        <v>619400</v>
      </c>
      <c r="G36" s="10">
        <v>618443.80000000005</v>
      </c>
      <c r="H36" s="10">
        <v>558787.19999999995</v>
      </c>
      <c r="I36" s="13">
        <f t="shared" si="8"/>
        <v>956.19999999995343</v>
      </c>
    </row>
    <row r="37" spans="2:9" x14ac:dyDescent="0.25">
      <c r="B37" s="5"/>
      <c r="C37" s="6" t="s">
        <v>38</v>
      </c>
      <c r="D37" s="10">
        <v>250078</v>
      </c>
      <c r="E37" s="10">
        <v>942.07</v>
      </c>
      <c r="F37" s="13">
        <f t="shared" si="7"/>
        <v>251020.07</v>
      </c>
      <c r="G37" s="10">
        <v>155573</v>
      </c>
      <c r="H37" s="10">
        <v>155573</v>
      </c>
      <c r="I37" s="13">
        <f t="shared" si="8"/>
        <v>95447.07</v>
      </c>
    </row>
    <row r="38" spans="2:9" x14ac:dyDescent="0.25">
      <c r="B38" s="5"/>
      <c r="C38" s="6" t="s">
        <v>39</v>
      </c>
      <c r="D38" s="10">
        <v>6800000</v>
      </c>
      <c r="E38" s="10">
        <v>346095.31</v>
      </c>
      <c r="F38" s="13">
        <f t="shared" si="7"/>
        <v>7146095.3099999996</v>
      </c>
      <c r="G38" s="10">
        <v>6337512.4100000001</v>
      </c>
      <c r="H38" s="10">
        <v>6254564.1500000004</v>
      </c>
      <c r="I38" s="13">
        <f t="shared" si="8"/>
        <v>808582.89999999944</v>
      </c>
    </row>
    <row r="39" spans="2:9" x14ac:dyDescent="0.25">
      <c r="B39" s="5"/>
      <c r="C39" s="6" t="s">
        <v>40</v>
      </c>
      <c r="D39" s="10">
        <v>1430000</v>
      </c>
      <c r="E39" s="10">
        <v>152588.66</v>
      </c>
      <c r="F39" s="13">
        <f t="shared" si="7"/>
        <v>1582588.66</v>
      </c>
      <c r="G39" s="10">
        <v>1281665.24</v>
      </c>
      <c r="H39" s="10">
        <v>1281665.24</v>
      </c>
      <c r="I39" s="13">
        <f t="shared" si="8"/>
        <v>300923.41999999993</v>
      </c>
    </row>
    <row r="40" spans="2:9" x14ac:dyDescent="0.25">
      <c r="B40" s="49" t="s">
        <v>3</v>
      </c>
      <c r="C40" s="50"/>
      <c r="D40" s="9">
        <f t="shared" ref="D40:I40" si="9">SUM(D41:D49)</f>
        <v>17494195.5</v>
      </c>
      <c r="E40" s="9">
        <f t="shared" si="9"/>
        <v>-546969.75</v>
      </c>
      <c r="F40" s="9">
        <f t="shared" si="9"/>
        <v>16947225.75</v>
      </c>
      <c r="G40" s="9">
        <f t="shared" si="9"/>
        <v>13780878.299999999</v>
      </c>
      <c r="H40" s="9">
        <f t="shared" si="9"/>
        <v>13780878.299999999</v>
      </c>
      <c r="I40" s="9">
        <f t="shared" si="9"/>
        <v>3166347.4499999997</v>
      </c>
    </row>
    <row r="41" spans="2:9" x14ac:dyDescent="0.25">
      <c r="B41" s="5"/>
      <c r="C41" s="6" t="s">
        <v>41</v>
      </c>
      <c r="D41" s="10">
        <v>8330666.6699999999</v>
      </c>
      <c r="E41" s="10">
        <v>0</v>
      </c>
      <c r="F41" s="13">
        <f t="shared" ref="F41:F49" si="10">D41+E41</f>
        <v>8330666.6699999999</v>
      </c>
      <c r="G41" s="10">
        <v>6476569.6200000001</v>
      </c>
      <c r="H41" s="10">
        <v>6476569.6200000001</v>
      </c>
      <c r="I41" s="13">
        <f t="shared" ref="I41:I49" si="11">F41-G41</f>
        <v>1854097.0499999998</v>
      </c>
    </row>
    <row r="42" spans="2:9" x14ac:dyDescent="0.2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25">
      <c r="B43" s="5"/>
      <c r="C43" s="6" t="s">
        <v>43</v>
      </c>
      <c r="D43" s="10">
        <v>0</v>
      </c>
      <c r="E43" s="10">
        <v>0</v>
      </c>
      <c r="F43" s="13">
        <f t="shared" si="10"/>
        <v>0</v>
      </c>
      <c r="G43" s="10">
        <v>0</v>
      </c>
      <c r="H43" s="10">
        <v>0</v>
      </c>
      <c r="I43" s="13">
        <f t="shared" si="11"/>
        <v>0</v>
      </c>
    </row>
    <row r="44" spans="2:9" x14ac:dyDescent="0.25">
      <c r="B44" s="5"/>
      <c r="C44" s="6" t="s">
        <v>44</v>
      </c>
      <c r="D44" s="10">
        <v>5224000</v>
      </c>
      <c r="E44" s="10">
        <v>-523100.8</v>
      </c>
      <c r="F44" s="13">
        <f t="shared" si="10"/>
        <v>4700899.2</v>
      </c>
      <c r="G44" s="10">
        <v>4528105.9000000004</v>
      </c>
      <c r="H44" s="10">
        <v>4528105.9000000004</v>
      </c>
      <c r="I44" s="13">
        <f t="shared" si="11"/>
        <v>172793.29999999981</v>
      </c>
    </row>
    <row r="45" spans="2:9" x14ac:dyDescent="0.25">
      <c r="B45" s="5"/>
      <c r="C45" s="6" t="s">
        <v>45</v>
      </c>
      <c r="D45" s="10">
        <v>3939528.83</v>
      </c>
      <c r="E45" s="10">
        <v>-23868.95</v>
      </c>
      <c r="F45" s="13">
        <f t="shared" si="10"/>
        <v>3915659.88</v>
      </c>
      <c r="G45" s="10">
        <v>2776202.78</v>
      </c>
      <c r="H45" s="10">
        <v>2776202.78</v>
      </c>
      <c r="I45" s="13">
        <f t="shared" si="11"/>
        <v>1139457.1000000001</v>
      </c>
    </row>
    <row r="46" spans="2:9" x14ac:dyDescent="0.2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2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25">
      <c r="B48" s="5"/>
      <c r="C48" s="6" t="s">
        <v>48</v>
      </c>
      <c r="D48" s="10">
        <v>0</v>
      </c>
      <c r="E48" s="10">
        <v>0</v>
      </c>
      <c r="F48" s="13">
        <f t="shared" si="10"/>
        <v>0</v>
      </c>
      <c r="G48" s="10">
        <v>0</v>
      </c>
      <c r="H48" s="10">
        <v>0</v>
      </c>
      <c r="I48" s="13">
        <f t="shared" si="11"/>
        <v>0</v>
      </c>
    </row>
    <row r="49" spans="2:9" x14ac:dyDescent="0.2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25">
      <c r="B50" s="49" t="s">
        <v>50</v>
      </c>
      <c r="C50" s="50"/>
      <c r="D50" s="9">
        <f t="shared" ref="D50:I50" si="12">SUM(D51:D59)</f>
        <v>126083.71</v>
      </c>
      <c r="E50" s="9">
        <f t="shared" si="12"/>
        <v>456858.08</v>
      </c>
      <c r="F50" s="9">
        <f t="shared" si="12"/>
        <v>582941.79</v>
      </c>
      <c r="G50" s="9">
        <f t="shared" si="12"/>
        <v>497876.11</v>
      </c>
      <c r="H50" s="9">
        <f t="shared" si="12"/>
        <v>496446.98</v>
      </c>
      <c r="I50" s="9">
        <f t="shared" si="12"/>
        <v>85065.680000000051</v>
      </c>
    </row>
    <row r="51" spans="2:9" x14ac:dyDescent="0.25">
      <c r="B51" s="5"/>
      <c r="C51" s="6" t="s">
        <v>51</v>
      </c>
      <c r="D51" s="10">
        <v>71083.710000000006</v>
      </c>
      <c r="E51" s="10">
        <v>161434.07</v>
      </c>
      <c r="F51" s="13">
        <f t="shared" ref="F51:F59" si="13">D51+E51</f>
        <v>232517.78000000003</v>
      </c>
      <c r="G51" s="10">
        <v>202174.11</v>
      </c>
      <c r="H51" s="10">
        <v>202174.11</v>
      </c>
      <c r="I51" s="13">
        <f t="shared" ref="I51:I59" si="14">F51-G51</f>
        <v>30343.670000000042</v>
      </c>
    </row>
    <row r="52" spans="2:9" x14ac:dyDescent="0.25">
      <c r="B52" s="5"/>
      <c r="C52" s="6" t="s">
        <v>52</v>
      </c>
      <c r="D52" s="10">
        <v>0</v>
      </c>
      <c r="E52" s="10">
        <v>19298</v>
      </c>
      <c r="F52" s="13">
        <f t="shared" si="13"/>
        <v>19298</v>
      </c>
      <c r="G52" s="10">
        <v>19298</v>
      </c>
      <c r="H52" s="10">
        <v>19298</v>
      </c>
      <c r="I52" s="13">
        <f t="shared" si="14"/>
        <v>0</v>
      </c>
    </row>
    <row r="53" spans="2:9" x14ac:dyDescent="0.2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25">
      <c r="B54" s="5"/>
      <c r="C54" s="6" t="s">
        <v>54</v>
      </c>
      <c r="D54" s="10">
        <v>0</v>
      </c>
      <c r="E54" s="10">
        <v>73000</v>
      </c>
      <c r="F54" s="13">
        <f t="shared" si="13"/>
        <v>73000</v>
      </c>
      <c r="G54" s="10">
        <v>73000</v>
      </c>
      <c r="H54" s="10">
        <v>73000</v>
      </c>
      <c r="I54" s="13">
        <f t="shared" si="14"/>
        <v>0</v>
      </c>
    </row>
    <row r="55" spans="2:9" x14ac:dyDescent="0.2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25">
      <c r="B56" s="5"/>
      <c r="C56" s="6" t="s">
        <v>56</v>
      </c>
      <c r="D56" s="10">
        <v>20000</v>
      </c>
      <c r="E56" s="10">
        <v>188126.01</v>
      </c>
      <c r="F56" s="13">
        <f t="shared" si="13"/>
        <v>208126.01</v>
      </c>
      <c r="G56" s="10">
        <v>203404</v>
      </c>
      <c r="H56" s="10">
        <v>201974.87</v>
      </c>
      <c r="I56" s="13">
        <f t="shared" si="14"/>
        <v>4722.0100000000093</v>
      </c>
    </row>
    <row r="57" spans="2:9" x14ac:dyDescent="0.2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25">
      <c r="B58" s="5"/>
      <c r="C58" s="6" t="s">
        <v>58</v>
      </c>
      <c r="D58" s="10">
        <v>0</v>
      </c>
      <c r="E58" s="10">
        <v>0</v>
      </c>
      <c r="F58" s="13">
        <f t="shared" si="13"/>
        <v>0</v>
      </c>
      <c r="G58" s="10">
        <v>0</v>
      </c>
      <c r="H58" s="10">
        <v>0</v>
      </c>
      <c r="I58" s="13">
        <f t="shared" si="14"/>
        <v>0</v>
      </c>
    </row>
    <row r="59" spans="2:9" x14ac:dyDescent="0.25">
      <c r="B59" s="5"/>
      <c r="C59" s="6" t="s">
        <v>59</v>
      </c>
      <c r="D59" s="10">
        <v>35000</v>
      </c>
      <c r="E59" s="10">
        <v>15000</v>
      </c>
      <c r="F59" s="13">
        <f t="shared" si="13"/>
        <v>50000</v>
      </c>
      <c r="G59" s="10">
        <v>0</v>
      </c>
      <c r="H59" s="10">
        <v>0</v>
      </c>
      <c r="I59" s="13">
        <f t="shared" si="14"/>
        <v>50000</v>
      </c>
    </row>
    <row r="60" spans="2:9" x14ac:dyDescent="0.25">
      <c r="B60" s="49" t="s">
        <v>60</v>
      </c>
      <c r="C60" s="50"/>
      <c r="D60" s="9">
        <f t="shared" ref="D60:I60" si="15">SUM(D61:D63)</f>
        <v>48539197</v>
      </c>
      <c r="E60" s="9">
        <f t="shared" si="15"/>
        <v>38655030.18</v>
      </c>
      <c r="F60" s="9">
        <f t="shared" si="15"/>
        <v>87194227.180000007</v>
      </c>
      <c r="G60" s="9">
        <f t="shared" si="15"/>
        <v>74714124.959999993</v>
      </c>
      <c r="H60" s="9">
        <f t="shared" si="15"/>
        <v>74143370.019999996</v>
      </c>
      <c r="I60" s="9">
        <f t="shared" si="15"/>
        <v>12480102.220000014</v>
      </c>
    </row>
    <row r="61" spans="2:9" x14ac:dyDescent="0.25">
      <c r="B61" s="5"/>
      <c r="C61" s="6" t="s">
        <v>61</v>
      </c>
      <c r="D61" s="10">
        <v>48539197</v>
      </c>
      <c r="E61" s="10">
        <v>32619350.18</v>
      </c>
      <c r="F61" s="13">
        <f>D61+E61</f>
        <v>81158547.180000007</v>
      </c>
      <c r="G61" s="10">
        <v>68678444.959999993</v>
      </c>
      <c r="H61" s="10">
        <v>68107690.019999996</v>
      </c>
      <c r="I61" s="13">
        <f>F61-G61</f>
        <v>12480102.220000014</v>
      </c>
    </row>
    <row r="62" spans="2:9" x14ac:dyDescent="0.25">
      <c r="B62" s="5"/>
      <c r="C62" s="6" t="s">
        <v>62</v>
      </c>
      <c r="D62" s="10">
        <v>0</v>
      </c>
      <c r="E62" s="10">
        <v>5492180</v>
      </c>
      <c r="F62" s="13">
        <f>D62+E62</f>
        <v>5492180</v>
      </c>
      <c r="G62" s="10">
        <v>5492180</v>
      </c>
      <c r="H62" s="10">
        <v>5492180</v>
      </c>
      <c r="I62" s="13">
        <f>F62-G62</f>
        <v>0</v>
      </c>
    </row>
    <row r="63" spans="2:9" x14ac:dyDescent="0.25">
      <c r="B63" s="5"/>
      <c r="C63" s="6" t="s">
        <v>63</v>
      </c>
      <c r="D63" s="10">
        <v>0</v>
      </c>
      <c r="E63" s="10">
        <v>543500</v>
      </c>
      <c r="F63" s="13">
        <f>D63+E63</f>
        <v>543500</v>
      </c>
      <c r="G63" s="10">
        <v>543500</v>
      </c>
      <c r="H63" s="10">
        <v>543500</v>
      </c>
      <c r="I63" s="13">
        <f>F63-G63</f>
        <v>0</v>
      </c>
    </row>
    <row r="64" spans="2:9" x14ac:dyDescent="0.25">
      <c r="B64" s="49" t="s">
        <v>64</v>
      </c>
      <c r="C64" s="50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25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2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2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2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2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2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2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25">
      <c r="B72" s="49" t="s">
        <v>2</v>
      </c>
      <c r="C72" s="50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2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2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2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25">
      <c r="B76" s="49" t="s">
        <v>74</v>
      </c>
      <c r="C76" s="50"/>
      <c r="D76" s="9">
        <f t="shared" ref="D76:I76" si="20">SUM(D77:D83)</f>
        <v>5174655.24</v>
      </c>
      <c r="E76" s="9">
        <f t="shared" si="20"/>
        <v>-5174655.24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</row>
    <row r="77" spans="2:9" x14ac:dyDescent="0.25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2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2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2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x14ac:dyDescent="0.2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x14ac:dyDescent="0.2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x14ac:dyDescent="0.25">
      <c r="B83" s="5"/>
      <c r="C83" s="6" t="s">
        <v>81</v>
      </c>
      <c r="D83" s="11">
        <v>5174655.24</v>
      </c>
      <c r="E83" s="11">
        <v>-5174655.24</v>
      </c>
      <c r="F83" s="12">
        <f t="shared" si="21"/>
        <v>0</v>
      </c>
      <c r="G83" s="11">
        <v>0</v>
      </c>
      <c r="H83" s="11">
        <v>0</v>
      </c>
      <c r="I83" s="12">
        <f t="shared" si="22"/>
        <v>0</v>
      </c>
    </row>
    <row r="84" spans="2:9" ht="24.75" customHeight="1" x14ac:dyDescent="0.25">
      <c r="B84" s="7"/>
      <c r="C84" s="8" t="s">
        <v>13</v>
      </c>
      <c r="D84" s="12">
        <f t="shared" ref="D84:I84" si="23">D12+D20+D30+D40+D50+D60+D64+D72+D76</f>
        <v>171497538</v>
      </c>
      <c r="E84" s="12">
        <f t="shared" si="23"/>
        <v>47464173.599999994</v>
      </c>
      <c r="F84" s="12">
        <f t="shared" si="23"/>
        <v>218961711.60000002</v>
      </c>
      <c r="G84" s="12">
        <f t="shared" si="23"/>
        <v>180865493.85999998</v>
      </c>
      <c r="H84" s="12">
        <f t="shared" si="23"/>
        <v>179905614.45999998</v>
      </c>
      <c r="I84" s="12">
        <f t="shared" si="23"/>
        <v>38096217.74000001</v>
      </c>
    </row>
    <row r="85" spans="2:9" ht="24.75" customHeight="1" x14ac:dyDescent="0.25">
      <c r="B85" s="22" t="s">
        <v>92</v>
      </c>
      <c r="C85" s="22"/>
      <c r="D85" s="22"/>
      <c r="E85" s="22"/>
      <c r="F85" s="22"/>
      <c r="G85" s="22"/>
      <c r="H85" s="22"/>
      <c r="I85" s="22"/>
    </row>
    <row r="86" spans="2:9" ht="48.75" customHeight="1" x14ac:dyDescent="0.25"/>
    <row r="87" spans="2:9" hidden="1" x14ac:dyDescent="0.25"/>
    <row r="88" spans="2:9" hidden="1" x14ac:dyDescent="0.25"/>
    <row r="89" spans="2:9" hidden="1" x14ac:dyDescent="0.25"/>
    <row r="90" spans="2:9" ht="15" customHeight="1" x14ac:dyDescent="0.25">
      <c r="C90" s="14" t="s">
        <v>87</v>
      </c>
      <c r="E90" s="23" t="s">
        <v>89</v>
      </c>
      <c r="F90" s="23"/>
      <c r="G90" s="23"/>
      <c r="H90" s="23"/>
    </row>
    <row r="91" spans="2:9" ht="15" customHeight="1" x14ac:dyDescent="0.25">
      <c r="C91" s="16" t="s">
        <v>88</v>
      </c>
      <c r="E91" s="24" t="s">
        <v>90</v>
      </c>
      <c r="F91" s="24"/>
      <c r="G91" s="24"/>
      <c r="H91" s="24"/>
    </row>
    <row r="92" spans="2:9" ht="30" customHeight="1" x14ac:dyDescent="0.25">
      <c r="C92" s="21"/>
    </row>
    <row r="93" spans="2:9" s="15" customFormat="1" ht="15" customHeight="1" x14ac:dyDescent="0.2">
      <c r="C93" s="17"/>
      <c r="E93" s="25"/>
      <c r="F93" s="25"/>
      <c r="G93" s="25"/>
      <c r="H93" s="25"/>
    </row>
    <row r="94" spans="2:9" s="18" customFormat="1" ht="15" customHeight="1" x14ac:dyDescent="0.2">
      <c r="C94" s="20"/>
      <c r="E94" s="26"/>
      <c r="F94" s="26"/>
      <c r="G94" s="26"/>
      <c r="H94" s="26"/>
    </row>
    <row r="95" spans="2:9" s="18" customFormat="1" ht="15" customHeight="1" x14ac:dyDescent="0.2">
      <c r="C95" s="20"/>
      <c r="E95" s="19"/>
      <c r="F95" s="19"/>
      <c r="G95" s="19"/>
      <c r="H95" s="19"/>
    </row>
    <row r="96" spans="2:9" s="18" customFormat="1" ht="15" customHeight="1" x14ac:dyDescent="0.2">
      <c r="C96" s="20"/>
      <c r="E96" s="26"/>
      <c r="F96" s="26"/>
      <c r="G96" s="26"/>
      <c r="H96" s="26"/>
    </row>
    <row r="97" spans="3:8" s="18" customFormat="1" ht="15" customHeight="1" x14ac:dyDescent="0.2">
      <c r="C97" s="19"/>
      <c r="E97" s="26"/>
      <c r="F97" s="26"/>
      <c r="G97" s="26"/>
      <c r="H97" s="26"/>
    </row>
    <row r="98" spans="3:8" hidden="1" x14ac:dyDescent="0.25"/>
    <row r="99" spans="3:8" hidden="1" x14ac:dyDescent="0.25"/>
    <row r="100" spans="3:8" hidden="1" x14ac:dyDescent="0.25"/>
    <row r="101" spans="3:8" hidden="1" x14ac:dyDescent="0.25"/>
    <row r="102" spans="3:8" hidden="1" x14ac:dyDescent="0.25"/>
    <row r="103" spans="3:8" hidden="1" x14ac:dyDescent="0.25"/>
    <row r="104" spans="3:8" hidden="1" x14ac:dyDescent="0.25"/>
    <row r="105" spans="3:8" hidden="1" x14ac:dyDescent="0.25"/>
    <row r="106" spans="3:8" hidden="1" x14ac:dyDescent="0.25"/>
    <row r="107" spans="3:8" hidden="1" x14ac:dyDescent="0.25"/>
    <row r="108" spans="3:8" hidden="1" x14ac:dyDescent="0.25"/>
    <row r="109" spans="3:8" hidden="1" x14ac:dyDescent="0.25"/>
    <row r="110" spans="3:8" hidden="1" x14ac:dyDescent="0.25"/>
    <row r="111" spans="3:8" hidden="1" x14ac:dyDescent="0.25"/>
    <row r="112" spans="3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4">
    <mergeCell ref="B72:C72"/>
    <mergeCell ref="B76:C76"/>
    <mergeCell ref="B12:C12"/>
    <mergeCell ref="B20:C20"/>
    <mergeCell ref="B30:C30"/>
    <mergeCell ref="B40:C40"/>
    <mergeCell ref="B50:C50"/>
    <mergeCell ref="B60:C60"/>
    <mergeCell ref="E97:H97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85:I85"/>
    <mergeCell ref="E90:H90"/>
    <mergeCell ref="E91:H91"/>
    <mergeCell ref="E93:H93"/>
    <mergeCell ref="E94:H94"/>
    <mergeCell ref="E96:H96"/>
  </mergeCells>
  <printOptions horizontalCentered="1" verticalCentered="1"/>
  <pageMargins left="0.31496062992125984" right="0.31496062992125984" top="0.35433070866141736" bottom="0.35433070866141736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Usuario de Windows</cp:lastModifiedBy>
  <cp:lastPrinted>2018-09-30T04:17:14Z</cp:lastPrinted>
  <dcterms:created xsi:type="dcterms:W3CDTF">2014-09-04T16:46:21Z</dcterms:created>
  <dcterms:modified xsi:type="dcterms:W3CDTF">2018-11-08T19:47:26Z</dcterms:modified>
</cp:coreProperties>
</file>