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<sst xmlns="http://schemas.openxmlformats.org/spreadsheetml/2006/main" count="35" uniqueCount="34">
  <si>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</si>
  <si>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</si>
  <si>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</si>
  <si>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</si>
  <si>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</si>
  <si>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</si>
  <si>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</si>
  <si>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</si>
  <si>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</si>
  <si>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</si>
  <si>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</si>
  <si>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</si>
  <si>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</si>
  <si>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</si>
  <si>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</si>
  <si>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</si>
  <si>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</si>
  <si>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</si>
  <si>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</si>
  <si>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</si>
  <si>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</si>
  <si>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</si>
  <si>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</si>
  <si>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</si>
  <si>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</si>
  <si>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</si>
  <si>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</si>
  <si>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</si>
  <si>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</si>
  <si>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</si>
  <si>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</si>
  <si>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</si>
  <si>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PINAL DE AMOLES, QRO.</t>
  </si>
  <si>
    <t>Del 1 de Enero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</si>
</sst>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30355349.39</v>
      </c>
      <c r="F16" s="23">
        <f>SUM(F18:F24)</f>
        <v>570091737.72</v>
      </c>
      <c r="G16" s="23">
        <f>SUM(G18:G24)</f>
        <v>575215689.57</v>
      </c>
      <c r="H16" s="23">
        <f>SUM(H18:H24)</f>
        <v>25231397.53999997</v>
      </c>
      <c r="I16" s="23">
        <f>SUM(I18:I24)</f>
        <v>-5123951.850000031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11265279.71</v>
      </c>
      <c r="F18" s="28">
        <v>377765365.38</v>
      </c>
      <c r="G18" s="28">
        <v>379291382.06</v>
      </c>
      <c r="H18" s="29">
        <f>E18+F18-G18</f>
        <v>9739263.029999971</v>
      </c>
      <c r="I18" s="29">
        <f>H18-E18</f>
        <v>-1526016.6800000295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14627472.61</v>
      </c>
      <c r="F19" s="28">
        <v>171560894.08</v>
      </c>
      <c r="G19" s="28">
        <v>174054197.53</v>
      </c>
      <c r="H19" s="29">
        <f aca="true" t="shared" si="0" ref="H19:H24">E19+F19-G19</f>
        <v>12134169.159999996</v>
      </c>
      <c r="I19" s="29">
        <f aca="true" t="shared" si="1" ref="I19:I24">H19-E19</f>
        <v>-2493303.450000003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4462597.07</v>
      </c>
      <c r="F20" s="28">
        <v>20765478.26</v>
      </c>
      <c r="G20" s="28">
        <v>21870109.98</v>
      </c>
      <c r="H20" s="29">
        <f t="shared" si="0"/>
        <v>3357965.3500000015</v>
      </c>
      <c r="I20" s="29">
        <f t="shared" si="1"/>
        <v>-1104631.7199999988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63078763.82999999</v>
      </c>
      <c r="F26" s="23">
        <f>SUM(F28:F36)</f>
        <v>68711312.19</v>
      </c>
      <c r="G26" s="23">
        <f>SUM(G28:G36)</f>
        <v>42151596.77</v>
      </c>
      <c r="H26" s="23">
        <f>SUM(H28:H36)</f>
        <v>89638479.25</v>
      </c>
      <c r="I26" s="23">
        <f>SUM(I28:I36)</f>
        <v>26559715.420000006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58198701.11</v>
      </c>
      <c r="F30" s="28">
        <v>65589372.28</v>
      </c>
      <c r="G30" s="28">
        <v>41995977.77</v>
      </c>
      <c r="H30" s="29">
        <f t="shared" si="2"/>
        <v>81792095.62</v>
      </c>
      <c r="I30" s="29">
        <f t="shared" si="3"/>
        <v>23593394.510000005</v>
      </c>
      <c r="J30" s="27"/>
    </row>
    <row r="31" spans="2:10" ht="15">
      <c r="B31" s="25"/>
      <c r="C31" s="45" t="s">
        <v>24</v>
      </c>
      <c r="D31" s="45"/>
      <c r="E31" s="28">
        <v>5633035.66</v>
      </c>
      <c r="F31" s="28">
        <v>3085489</v>
      </c>
      <c r="G31" s="28">
        <v>155619</v>
      </c>
      <c r="H31" s="29">
        <f t="shared" si="2"/>
        <v>8562905.66</v>
      </c>
      <c r="I31" s="29">
        <f t="shared" si="3"/>
        <v>2929870</v>
      </c>
      <c r="J31" s="27"/>
    </row>
    <row r="32" spans="2:10" ht="15">
      <c r="B32" s="25"/>
      <c r="C32" s="45" t="s">
        <v>25</v>
      </c>
      <c r="D32" s="45"/>
      <c r="E32" s="28">
        <v>42194.8</v>
      </c>
      <c r="F32" s="28">
        <v>0</v>
      </c>
      <c r="G32" s="28">
        <v>0</v>
      </c>
      <c r="H32" s="29">
        <f t="shared" si="2"/>
        <v>42194.8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-795167.74</v>
      </c>
      <c r="F33" s="28">
        <v>36450.91</v>
      </c>
      <c r="G33" s="28">
        <v>0</v>
      </c>
      <c r="H33" s="29">
        <f t="shared" si="2"/>
        <v>-758716.83</v>
      </c>
      <c r="I33" s="29">
        <f t="shared" si="3"/>
        <v>36450.91000000003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93434113.22</v>
      </c>
      <c r="F38" s="23">
        <f>F16+F26</f>
        <v>638803049.9100001</v>
      </c>
      <c r="G38" s="23">
        <f>G16+G26</f>
        <v>617367286.34</v>
      </c>
      <c r="H38" s="23">
        <f>H16+H26</f>
        <v>114869876.78999996</v>
      </c>
      <c r="I38" s="23">
        <f>I16+I26</f>
        <v>21435763.569999974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2022-03-16T17:41:38Z</dcterms:modified>
  <cp:category/>
  <cp:version/>
  <cp:contentType/>
  <cp:contentStatus/>
</cp:coreProperties>
</file>