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<sst xmlns="http://schemas.openxmlformats.org/spreadsheetml/2006/main" count="35" uniqueCount="34">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</sst>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30355349.39</v>
      </c>
      <c r="F16" s="23">
        <f>SUM(F18:F24)</f>
        <v>166896782.72</v>
      </c>
      <c r="G16" s="23">
        <f>SUM(G18:G24)</f>
        <v>154457269.04000002</v>
      </c>
      <c r="H16" s="23">
        <f>SUM(H18:H24)</f>
        <v>42794863.07000001</v>
      </c>
      <c r="I16" s="23">
        <f>SUM(I18:I24)</f>
        <v>12439513.680000003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11265279.71</v>
      </c>
      <c r="F18" s="28">
        <v>109057706.18</v>
      </c>
      <c r="G18" s="28">
        <v>96417758.67</v>
      </c>
      <c r="H18" s="29">
        <f>E18+F18-G18</f>
        <v>23905227.220000014</v>
      </c>
      <c r="I18" s="29">
        <f>H18-E18</f>
        <v>12639947.510000013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14627472.61</v>
      </c>
      <c r="F19" s="28">
        <v>55311235.4</v>
      </c>
      <c r="G19" s="28">
        <v>56252046.1</v>
      </c>
      <c r="H19" s="29">
        <f aca="true" t="shared" si="0" ref="H19:H24">E19+F19-G19</f>
        <v>13686661.909999989</v>
      </c>
      <c r="I19" s="29">
        <f aca="true" t="shared" si="1" ref="I19:I24">H19-E19</f>
        <v>-940810.7000000104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4462597.07</v>
      </c>
      <c r="F20" s="28">
        <v>2527841.14</v>
      </c>
      <c r="G20" s="28">
        <v>1787464.27</v>
      </c>
      <c r="H20" s="29">
        <f t="shared" si="0"/>
        <v>5202973.940000001</v>
      </c>
      <c r="I20" s="29">
        <f t="shared" si="1"/>
        <v>740376.870000001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63078763.82999999</v>
      </c>
      <c r="F26" s="23">
        <f>SUM(F28:F36)</f>
        <v>78734.18</v>
      </c>
      <c r="G26" s="23">
        <f>SUM(G28:G36)</f>
        <v>0</v>
      </c>
      <c r="H26" s="23">
        <f>SUM(H28:H36)</f>
        <v>63157498.01</v>
      </c>
      <c r="I26" s="23">
        <f>SUM(I28:I36)</f>
        <v>78734.1799999997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58198701.11</v>
      </c>
      <c r="F30" s="28">
        <v>78734.18</v>
      </c>
      <c r="G30" s="28">
        <v>0</v>
      </c>
      <c r="H30" s="29">
        <f t="shared" si="2"/>
        <v>58277435.29</v>
      </c>
      <c r="I30" s="29">
        <f t="shared" si="3"/>
        <v>78734.1799999997</v>
      </c>
      <c r="J30" s="27"/>
    </row>
    <row r="31" spans="2:10" ht="15">
      <c r="B31" s="25"/>
      <c r="C31" s="45" t="s">
        <v>24</v>
      </c>
      <c r="D31" s="45"/>
      <c r="E31" s="28">
        <v>5633035.66</v>
      </c>
      <c r="F31" s="28">
        <v>0</v>
      </c>
      <c r="G31" s="28">
        <v>0</v>
      </c>
      <c r="H31" s="29">
        <f t="shared" si="2"/>
        <v>5633035.66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42194.8</v>
      </c>
      <c r="F32" s="28">
        <v>0</v>
      </c>
      <c r="G32" s="28">
        <v>0</v>
      </c>
      <c r="H32" s="29">
        <f t="shared" si="2"/>
        <v>42194.8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-795167.74</v>
      </c>
      <c r="F33" s="28">
        <v>0</v>
      </c>
      <c r="G33" s="28">
        <v>0</v>
      </c>
      <c r="H33" s="29">
        <f t="shared" si="2"/>
        <v>-795167.74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93434113.22</v>
      </c>
      <c r="F38" s="23">
        <f>F16+F26</f>
        <v>166975516.9</v>
      </c>
      <c r="G38" s="23">
        <f>G16+G26</f>
        <v>154457269.04000002</v>
      </c>
      <c r="H38" s="23">
        <f>H16+H26</f>
        <v>105952361.08000001</v>
      </c>
      <c r="I38" s="23">
        <f>I16+I26</f>
        <v>12518247.860000003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2022-03-16T17:27:24Z</dcterms:modified>
  <cp:category/>
  <cp:version/>
  <cp:contentType/>
  <cp:contentStatus/>
</cp:coreProperties>
</file>